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\ноябрь 2024\"/>
    </mc:Choice>
  </mc:AlternateContent>
  <xr:revisionPtr revIDLastSave="0" documentId="13_ncr:1_{8FB15D4A-C8A9-443C-ACBD-258A3048E4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6" i="1" l="1"/>
  <c r="B225" i="1"/>
  <c r="A225" i="1"/>
  <c r="L224" i="1"/>
  <c r="J224" i="1"/>
  <c r="I224" i="1"/>
  <c r="H224" i="1"/>
  <c r="G224" i="1"/>
  <c r="F224" i="1"/>
  <c r="B215" i="1"/>
  <c r="A215" i="1"/>
  <c r="L214" i="1"/>
  <c r="J214" i="1"/>
  <c r="J225" i="1" s="1"/>
  <c r="I214" i="1"/>
  <c r="I225" i="1" s="1"/>
  <c r="H214" i="1"/>
  <c r="H225" i="1" s="1"/>
  <c r="G214" i="1"/>
  <c r="F214" i="1"/>
  <c r="B207" i="1"/>
  <c r="A207" i="1"/>
  <c r="J206" i="1"/>
  <c r="I206" i="1"/>
  <c r="H206" i="1"/>
  <c r="G206" i="1"/>
  <c r="F206" i="1"/>
  <c r="B197" i="1"/>
  <c r="A197" i="1"/>
  <c r="L196" i="1"/>
  <c r="J196" i="1"/>
  <c r="I196" i="1"/>
  <c r="H196" i="1"/>
  <c r="H207" i="1" s="1"/>
  <c r="G196" i="1"/>
  <c r="F196" i="1"/>
  <c r="B109" i="1"/>
  <c r="B117" i="1"/>
  <c r="A117" i="1"/>
  <c r="L116" i="1"/>
  <c r="J116" i="1"/>
  <c r="I116" i="1"/>
  <c r="H116" i="1"/>
  <c r="G116" i="1"/>
  <c r="F116" i="1"/>
  <c r="A109" i="1"/>
  <c r="L108" i="1"/>
  <c r="J108" i="1"/>
  <c r="I108" i="1"/>
  <c r="H108" i="1"/>
  <c r="G108" i="1"/>
  <c r="F108" i="1"/>
  <c r="L225" i="1" l="1"/>
  <c r="I207" i="1"/>
  <c r="J207" i="1"/>
  <c r="L117" i="1"/>
  <c r="L207" i="1"/>
  <c r="H117" i="1"/>
  <c r="I117" i="1"/>
  <c r="J117" i="1"/>
  <c r="F207" i="1"/>
  <c r="G207" i="1"/>
  <c r="G225" i="1"/>
  <c r="G117" i="1"/>
  <c r="F225" i="1"/>
  <c r="F11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J169" i="1" s="1"/>
  <c r="I158" i="1"/>
  <c r="H158" i="1"/>
  <c r="G158" i="1"/>
  <c r="F158" i="1"/>
  <c r="B150" i="1"/>
  <c r="A150" i="1"/>
  <c r="L149" i="1"/>
  <c r="J149" i="1"/>
  <c r="I149" i="1"/>
  <c r="H149" i="1"/>
  <c r="G149" i="1"/>
  <c r="F149" i="1"/>
  <c r="B143" i="1"/>
  <c r="A143" i="1"/>
  <c r="L142" i="1"/>
  <c r="L150" i="1" s="1"/>
  <c r="J142" i="1"/>
  <c r="I142" i="1"/>
  <c r="H142" i="1"/>
  <c r="G142" i="1"/>
  <c r="F142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69" i="1" l="1"/>
  <c r="F136" i="1"/>
  <c r="G136" i="1"/>
  <c r="I62" i="1"/>
  <c r="G150" i="1"/>
  <c r="H150" i="1"/>
  <c r="J150" i="1"/>
  <c r="I169" i="1"/>
  <c r="I150" i="1"/>
  <c r="F150" i="1"/>
  <c r="J62" i="1"/>
  <c r="H43" i="1"/>
  <c r="L43" i="1"/>
  <c r="I43" i="1"/>
  <c r="G43" i="1"/>
  <c r="F43" i="1"/>
  <c r="G24" i="1"/>
  <c r="F24" i="1"/>
  <c r="H81" i="1"/>
  <c r="I188" i="1"/>
  <c r="F62" i="1"/>
  <c r="J81" i="1"/>
  <c r="F169" i="1"/>
  <c r="J188" i="1"/>
  <c r="H188" i="1"/>
  <c r="I81" i="1"/>
  <c r="L81" i="1"/>
  <c r="G169" i="1"/>
  <c r="L188" i="1"/>
  <c r="G62" i="1"/>
  <c r="H62" i="1"/>
  <c r="H169" i="1"/>
  <c r="H24" i="1"/>
  <c r="H136" i="1"/>
  <c r="J136" i="1"/>
  <c r="I24" i="1"/>
  <c r="I136" i="1"/>
  <c r="F100" i="1"/>
  <c r="L24" i="1"/>
  <c r="G100" i="1"/>
  <c r="L136" i="1"/>
  <c r="H100" i="1"/>
  <c r="I100" i="1"/>
  <c r="F81" i="1"/>
  <c r="J100" i="1"/>
  <c r="F188" i="1"/>
  <c r="J24" i="1"/>
  <c r="G81" i="1"/>
  <c r="L100" i="1"/>
  <c r="G188" i="1"/>
  <c r="L226" i="1" l="1"/>
  <c r="I226" i="1"/>
  <c r="G226" i="1"/>
  <c r="F226" i="1"/>
  <c r="J226" i="1"/>
  <c r="H226" i="1"/>
</calcChain>
</file>

<file path=xl/sharedStrings.xml><?xml version="1.0" encoding="utf-8"?>
<sst xmlns="http://schemas.openxmlformats.org/spreadsheetml/2006/main" count="349" uniqueCount="105">
  <si>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</si>
  <si>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</si>
  <si>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</si>
  <si>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</si>
  <si>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</si>
  <si>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</si>
  <si>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</si>
  <si>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</si>
  <si>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</si>
  <si>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</si>
  <si>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</si>
  <si>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</si>
  <si>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</si>
  <si>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</si>
  <si>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</si>
  <si>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</si>
  <si>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</si>
  <si>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</si>
  <si>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</si>
  <si>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</si>
  <si>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</si>
  <si>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</si>
  <si>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</si>
  <si>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</si>
  <si>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</si>
  <si>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</si>
  <si>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</si>
  <si>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</si>
  <si>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</si>
  <si>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</si>
  <si>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</si>
  <si>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</si>
  <si>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</si>
  <si>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</si>
  <si>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</si>
  <si>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200/15</t>
  </si>
  <si>
    <t>Хлеб пшеничный</t>
  </si>
  <si>
    <t>Вафля</t>
  </si>
  <si>
    <t>Суп гороховый</t>
  </si>
  <si>
    <t>Плов с говядиной</t>
  </si>
  <si>
    <t>Чай с сахаром</t>
  </si>
  <si>
    <t>Яблоко</t>
  </si>
  <si>
    <t>Суп чечевичный с овощами</t>
  </si>
  <si>
    <t>Гуляш из курицы</t>
  </si>
  <si>
    <t>Каша гречневая рассыпчатая</t>
  </si>
  <si>
    <t>Банан</t>
  </si>
  <si>
    <t>Суп фасолевый с овощами</t>
  </si>
  <si>
    <t>Компот из смеси сухофруктов</t>
  </si>
  <si>
    <t>Сыр</t>
  </si>
  <si>
    <t>Какао с молоком</t>
  </si>
  <si>
    <t>Гуляш куриный с овощами</t>
  </si>
  <si>
    <t>Салат "Степной" из разных овощей</t>
  </si>
  <si>
    <t>Печенье</t>
  </si>
  <si>
    <t>Говядина тушенная</t>
  </si>
  <si>
    <t>Салат из капусты с зеленным горошком</t>
  </si>
  <si>
    <t>Борщ с капустой и картофелем и сметаной</t>
  </si>
  <si>
    <t>250/10</t>
  </si>
  <si>
    <t>45/45</t>
  </si>
  <si>
    <t>Суп с изделиями макаронными на куринном бульоне</t>
  </si>
  <si>
    <t>Жаркое по-домашнему</t>
  </si>
  <si>
    <t>Чай с лимоном</t>
  </si>
  <si>
    <t>200/7</t>
  </si>
  <si>
    <t>Суп картофельный с мясными фрикадельками</t>
  </si>
  <si>
    <t>Рис с овощами</t>
  </si>
  <si>
    <t>Суп перловый с овощами</t>
  </si>
  <si>
    <t>Говядина тушеная</t>
  </si>
  <si>
    <t xml:space="preserve">кондитерское изделие </t>
  </si>
  <si>
    <t>салат</t>
  </si>
  <si>
    <t xml:space="preserve">салат </t>
  </si>
  <si>
    <t>второе блюдо</t>
  </si>
  <si>
    <t xml:space="preserve">Яйцо вареное вкрутую </t>
  </si>
  <si>
    <t xml:space="preserve">молочный продукт </t>
  </si>
  <si>
    <t xml:space="preserve">фрукт </t>
  </si>
  <si>
    <t xml:space="preserve">гарнир </t>
  </si>
  <si>
    <t>горячее блюдо</t>
  </si>
  <si>
    <t>первое блюдо</t>
  </si>
  <si>
    <t xml:space="preserve">чай с сахаром </t>
  </si>
  <si>
    <t xml:space="preserve">каша пшеничная рассыпчатая </t>
  </si>
  <si>
    <t xml:space="preserve">Яблоко </t>
  </si>
  <si>
    <t xml:space="preserve">салат из отварной свеклы с зелёным горошком </t>
  </si>
  <si>
    <t xml:space="preserve">Суп молочный с рисовой крупой </t>
  </si>
  <si>
    <t xml:space="preserve">хлеб </t>
  </si>
  <si>
    <t xml:space="preserve">Пюре картофельное </t>
  </si>
  <si>
    <t xml:space="preserve">Чай с сахаром </t>
  </si>
  <si>
    <t xml:space="preserve">Вафли </t>
  </si>
  <si>
    <t>36.50</t>
  </si>
  <si>
    <t>Салат из капусты с зеленым горошком</t>
  </si>
  <si>
    <t>Плов с фасолью</t>
  </si>
  <si>
    <t xml:space="preserve">Салат "Степной" из разных овощей </t>
  </si>
  <si>
    <t xml:space="preserve">Суп чечевичный с овощами </t>
  </si>
  <si>
    <t xml:space="preserve">жаркое по-домашнему </t>
  </si>
  <si>
    <t xml:space="preserve">Винегрет овощной </t>
  </si>
  <si>
    <t xml:space="preserve">кондтерское изделие </t>
  </si>
  <si>
    <t xml:space="preserve">горячее блюдо </t>
  </si>
  <si>
    <t xml:space="preserve">Жаркое по-домашнему </t>
  </si>
  <si>
    <t xml:space="preserve">макаронные изделия отварные с маслом </t>
  </si>
  <si>
    <t xml:space="preserve">второе блюдо </t>
  </si>
  <si>
    <t xml:space="preserve">гуляш из курицы </t>
  </si>
  <si>
    <t xml:space="preserve">Компот из смеси сухофруктов </t>
  </si>
  <si>
    <t>Куриный суп с лапшой</t>
  </si>
  <si>
    <t xml:space="preserve">Каша манная молочная жидкая </t>
  </si>
  <si>
    <t xml:space="preserve">Сыр </t>
  </si>
  <si>
    <t>Телекаев З. Р.</t>
  </si>
  <si>
    <t>Директор</t>
  </si>
  <si>
    <t>МКОУ "Лицей №1 имени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</si>
</sst>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>
      <alignment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7" xfId="0" applyFont="1" applyFill="1" applyBorder="1" applyAlignment="1">
      <alignment vertical="top" wrapText="1"/>
    </xf>
    <xf numFmtId="0" fontId="11" fillId="4" borderId="27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38" sqref="E23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104</v>
      </c>
      <c r="D1" s="64"/>
      <c r="E1" s="64"/>
      <c r="F1" s="12" t="s">
        <v>16</v>
      </c>
      <c r="G1" s="2" t="s">
        <v>17</v>
      </c>
      <c r="H1" s="65" t="s">
        <v>103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102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31</v>
      </c>
      <c r="I4" s="47" t="s">
        <v>32</v>
      </c>
      <c r="J4" s="47" t="s">
        <v>33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74</v>
      </c>
      <c r="E6" s="52" t="s">
        <v>50</v>
      </c>
      <c r="F6" s="53">
        <v>80</v>
      </c>
      <c r="G6" s="40">
        <v>14</v>
      </c>
      <c r="H6" s="40">
        <v>11</v>
      </c>
      <c r="I6" s="40">
        <v>4</v>
      </c>
      <c r="J6" s="40">
        <v>173</v>
      </c>
      <c r="K6" s="41">
        <v>56</v>
      </c>
      <c r="L6" s="40">
        <v>35.21</v>
      </c>
    </row>
    <row r="7" spans="1:12" ht="14.4" x14ac:dyDescent="0.3">
      <c r="A7" s="23"/>
      <c r="B7" s="15"/>
      <c r="C7" s="11"/>
      <c r="D7" s="6" t="s">
        <v>25</v>
      </c>
      <c r="E7" s="42" t="s">
        <v>34</v>
      </c>
      <c r="F7" s="43">
        <v>150</v>
      </c>
      <c r="G7" s="43">
        <v>5</v>
      </c>
      <c r="H7" s="43">
        <v>9</v>
      </c>
      <c r="I7" s="43">
        <v>30</v>
      </c>
      <c r="J7" s="43">
        <v>213</v>
      </c>
      <c r="K7" s="44">
        <v>204</v>
      </c>
      <c r="L7" s="43">
        <v>9.5500000000000007</v>
      </c>
    </row>
    <row r="8" spans="1:12" ht="16.2" thickBot="1" x14ac:dyDescent="0.35">
      <c r="A8" s="23"/>
      <c r="B8" s="15"/>
      <c r="C8" s="11"/>
      <c r="D8" s="7" t="s">
        <v>26</v>
      </c>
      <c r="E8" s="54" t="s">
        <v>47</v>
      </c>
      <c r="F8" s="55">
        <v>200</v>
      </c>
      <c r="G8" s="51">
        <v>1</v>
      </c>
      <c r="H8" s="43">
        <v>0</v>
      </c>
      <c r="I8" s="43">
        <v>31</v>
      </c>
      <c r="J8" s="43">
        <v>130</v>
      </c>
      <c r="K8" s="44">
        <v>241</v>
      </c>
      <c r="L8" s="43">
        <v>16.920000000000002</v>
      </c>
    </row>
    <row r="9" spans="1:12" ht="14.4" x14ac:dyDescent="0.3">
      <c r="A9" s="23"/>
      <c r="B9" s="15"/>
      <c r="C9" s="11"/>
      <c r="D9" s="7" t="s">
        <v>22</v>
      </c>
      <c r="E9" s="42" t="s">
        <v>36</v>
      </c>
      <c r="F9" s="43">
        <v>80</v>
      </c>
      <c r="G9" s="43">
        <v>6.08</v>
      </c>
      <c r="H9" s="43">
        <v>0.64</v>
      </c>
      <c r="I9" s="43">
        <v>39.36</v>
      </c>
      <c r="J9" s="43">
        <v>188</v>
      </c>
      <c r="K9" s="44">
        <v>122</v>
      </c>
      <c r="L9" s="43">
        <v>5.79</v>
      </c>
    </row>
    <row r="10" spans="1:12" ht="14.4" x14ac:dyDescent="0.3">
      <c r="A10" s="23"/>
      <c r="B10" s="15"/>
      <c r="C10" s="11"/>
      <c r="D10" s="6" t="s">
        <v>66</v>
      </c>
      <c r="E10" s="42" t="s">
        <v>37</v>
      </c>
      <c r="F10" s="43">
        <v>30</v>
      </c>
      <c r="G10" s="43">
        <v>0.84</v>
      </c>
      <c r="H10" s="43">
        <v>0.99</v>
      </c>
      <c r="I10" s="43">
        <v>23.19</v>
      </c>
      <c r="J10" s="43">
        <v>106.7</v>
      </c>
      <c r="K10" s="44">
        <v>602</v>
      </c>
      <c r="L10" s="43">
        <v>6.6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28</v>
      </c>
      <c r="E13" s="9"/>
      <c r="F13" s="19">
        <f>SUM(F6:F12)</f>
        <v>540</v>
      </c>
      <c r="G13" s="19">
        <f t="shared" ref="G13:J13" si="0">SUM(G6:G12)</f>
        <v>26.919999999999998</v>
      </c>
      <c r="H13" s="19">
        <f t="shared" si="0"/>
        <v>21.63</v>
      </c>
      <c r="I13" s="19">
        <f t="shared" si="0"/>
        <v>127.55</v>
      </c>
      <c r="J13" s="19">
        <f t="shared" si="0"/>
        <v>810.7</v>
      </c>
      <c r="K13" s="25"/>
      <c r="L13" s="19">
        <f t="shared" ref="L13" si="1">SUM(L6:L12)</f>
        <v>74.070000000000007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35">
      <c r="A15" s="23"/>
      <c r="B15" s="15"/>
      <c r="C15" s="11"/>
      <c r="D15" s="7" t="s">
        <v>75</v>
      </c>
      <c r="E15" s="42" t="s">
        <v>38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214</v>
      </c>
      <c r="L15" s="43">
        <v>8.26</v>
      </c>
    </row>
    <row r="16" spans="1:12" ht="15.6" x14ac:dyDescent="0.3">
      <c r="A16" s="23"/>
      <c r="B16" s="15"/>
      <c r="C16" s="11"/>
      <c r="D16" s="7" t="s">
        <v>69</v>
      </c>
      <c r="E16" s="52" t="s">
        <v>50</v>
      </c>
      <c r="F16" s="53">
        <v>80</v>
      </c>
      <c r="G16" s="40">
        <v>14</v>
      </c>
      <c r="H16" s="40">
        <v>11</v>
      </c>
      <c r="I16" s="40">
        <v>4</v>
      </c>
      <c r="J16" s="40">
        <v>173</v>
      </c>
      <c r="K16" s="41">
        <v>56</v>
      </c>
      <c r="L16" s="40">
        <v>35.21</v>
      </c>
    </row>
    <row r="17" spans="1:12" ht="14.4" x14ac:dyDescent="0.3">
      <c r="A17" s="23"/>
      <c r="B17" s="15"/>
      <c r="C17" s="11"/>
      <c r="D17" s="7" t="s">
        <v>25</v>
      </c>
      <c r="E17" s="42" t="s">
        <v>34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204</v>
      </c>
      <c r="L17" s="43">
        <v>9.5500000000000007</v>
      </c>
    </row>
    <row r="18" spans="1:12" ht="16.2" thickBot="1" x14ac:dyDescent="0.35">
      <c r="A18" s="23"/>
      <c r="B18" s="15"/>
      <c r="C18" s="11"/>
      <c r="D18" s="7" t="s">
        <v>26</v>
      </c>
      <c r="E18" s="54" t="s">
        <v>47</v>
      </c>
      <c r="F18" s="55">
        <v>200</v>
      </c>
      <c r="G18" s="51">
        <v>1</v>
      </c>
      <c r="H18" s="43">
        <v>0</v>
      </c>
      <c r="I18" s="43">
        <v>31</v>
      </c>
      <c r="J18" s="43">
        <v>130</v>
      </c>
      <c r="K18" s="44">
        <v>241</v>
      </c>
      <c r="L18" s="43">
        <v>16.920000000000002</v>
      </c>
    </row>
    <row r="19" spans="1:12" ht="14.4" x14ac:dyDescent="0.3">
      <c r="A19" s="23"/>
      <c r="B19" s="15"/>
      <c r="C19" s="11"/>
      <c r="D19" s="7" t="s">
        <v>22</v>
      </c>
      <c r="E19" s="42" t="s">
        <v>36</v>
      </c>
      <c r="F19" s="43">
        <v>80</v>
      </c>
      <c r="G19" s="43">
        <v>6.08</v>
      </c>
      <c r="H19" s="43">
        <v>0.64</v>
      </c>
      <c r="I19" s="43">
        <v>39.36</v>
      </c>
      <c r="J19" s="43">
        <v>188</v>
      </c>
      <c r="K19" s="44">
        <v>122</v>
      </c>
      <c r="L19" s="43">
        <v>5.79</v>
      </c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28</v>
      </c>
      <c r="E23" s="9"/>
      <c r="F23" s="19">
        <f>SUM(F14:F22)</f>
        <v>760</v>
      </c>
      <c r="G23" s="19">
        <f t="shared" ref="G23:J23" si="2">SUM(G14:G22)</f>
        <v>34.08</v>
      </c>
      <c r="H23" s="19">
        <f t="shared" si="2"/>
        <v>22.64</v>
      </c>
      <c r="I23" s="19">
        <f t="shared" si="2"/>
        <v>127.36</v>
      </c>
      <c r="J23" s="19">
        <f t="shared" si="2"/>
        <v>844</v>
      </c>
      <c r="K23" s="25"/>
      <c r="L23" s="19">
        <f t="shared" ref="L23" si="3">SUM(L14:L22)</f>
        <v>75.73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1300</v>
      </c>
      <c r="G24" s="32">
        <f t="shared" ref="G24:J24" si="4">G13+G23</f>
        <v>61</v>
      </c>
      <c r="H24" s="32">
        <f t="shared" si="4"/>
        <v>44.269999999999996</v>
      </c>
      <c r="I24" s="32">
        <f t="shared" si="4"/>
        <v>254.91</v>
      </c>
      <c r="J24" s="32">
        <f t="shared" si="4"/>
        <v>1654.7</v>
      </c>
      <c r="K24" s="32"/>
      <c r="L24" s="32">
        <f t="shared" ref="L24" si="5">L13+L23</f>
        <v>149.80000000000001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74</v>
      </c>
      <c r="E25" s="39" t="s">
        <v>39</v>
      </c>
      <c r="F25" s="40">
        <v>180</v>
      </c>
      <c r="G25" s="40">
        <v>2</v>
      </c>
      <c r="H25" s="40">
        <v>4</v>
      </c>
      <c r="I25" s="40">
        <v>19</v>
      </c>
      <c r="J25" s="40">
        <v>377</v>
      </c>
      <c r="K25" s="41">
        <v>59.01</v>
      </c>
      <c r="L25" s="40">
        <v>45.78</v>
      </c>
    </row>
    <row r="26" spans="1:12" ht="14.4" x14ac:dyDescent="0.3">
      <c r="A26" s="14"/>
      <c r="B26" s="15"/>
      <c r="C26" s="11"/>
      <c r="D26" s="6" t="s">
        <v>67</v>
      </c>
      <c r="E26" s="56" t="s">
        <v>51</v>
      </c>
      <c r="F26" s="43">
        <v>60</v>
      </c>
      <c r="G26" s="43">
        <v>2.16</v>
      </c>
      <c r="H26" s="43">
        <v>6.12</v>
      </c>
      <c r="I26" s="43">
        <v>4.68</v>
      </c>
      <c r="J26" s="43">
        <v>82.2</v>
      </c>
      <c r="K26" s="44">
        <v>30</v>
      </c>
      <c r="L26" s="43">
        <v>7.37</v>
      </c>
    </row>
    <row r="27" spans="1:12" ht="14.4" x14ac:dyDescent="0.3">
      <c r="A27" s="14"/>
      <c r="B27" s="15"/>
      <c r="C27" s="11"/>
      <c r="D27" s="7" t="s">
        <v>26</v>
      </c>
      <c r="E27" s="56" t="s">
        <v>76</v>
      </c>
      <c r="F27" s="57">
        <v>200</v>
      </c>
      <c r="G27" s="51">
        <v>0.2</v>
      </c>
      <c r="H27" s="43">
        <v>0</v>
      </c>
      <c r="I27" s="43">
        <v>14</v>
      </c>
      <c r="J27" s="43">
        <v>56.8</v>
      </c>
      <c r="K27" s="44">
        <v>943</v>
      </c>
      <c r="L27" s="43">
        <v>2.42</v>
      </c>
    </row>
    <row r="28" spans="1:12" ht="14.4" x14ac:dyDescent="0.3">
      <c r="A28" s="14"/>
      <c r="B28" s="15"/>
      <c r="C28" s="11"/>
      <c r="D28" s="7" t="s">
        <v>22</v>
      </c>
      <c r="E28" s="42" t="s">
        <v>36</v>
      </c>
      <c r="F28" s="43">
        <v>80</v>
      </c>
      <c r="G28" s="43">
        <v>6.08</v>
      </c>
      <c r="H28" s="43">
        <v>0.64</v>
      </c>
      <c r="I28" s="43">
        <v>39.36</v>
      </c>
      <c r="J28" s="43">
        <v>188</v>
      </c>
      <c r="K28" s="44">
        <v>122</v>
      </c>
      <c r="L28" s="43">
        <v>5.79</v>
      </c>
    </row>
    <row r="29" spans="1:12" ht="14.4" x14ac:dyDescent="0.3">
      <c r="A29" s="14"/>
      <c r="B29" s="15"/>
      <c r="C29" s="11"/>
      <c r="D29" s="6" t="s">
        <v>66</v>
      </c>
      <c r="E29" s="42" t="s">
        <v>52</v>
      </c>
      <c r="F29" s="43">
        <v>40</v>
      </c>
      <c r="G29" s="43">
        <v>3.4</v>
      </c>
      <c r="H29" s="43">
        <v>4.4000000000000004</v>
      </c>
      <c r="I29" s="43">
        <v>26</v>
      </c>
      <c r="J29" s="43">
        <v>176</v>
      </c>
      <c r="K29" s="44">
        <v>9.1</v>
      </c>
      <c r="L29" s="43">
        <v>10.199999999999999</v>
      </c>
    </row>
    <row r="30" spans="1:12" ht="14.4" x14ac:dyDescent="0.3">
      <c r="A30" s="14"/>
      <c r="B30" s="15"/>
      <c r="C30" s="11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28</v>
      </c>
      <c r="E32" s="9"/>
      <c r="F32" s="19">
        <f>SUM(F25:F31)</f>
        <v>560</v>
      </c>
      <c r="G32" s="19">
        <f t="shared" ref="G32" si="6">SUM(G25:G31)</f>
        <v>13.840000000000002</v>
      </c>
      <c r="H32" s="19">
        <f t="shared" ref="H32" si="7">SUM(H25:H31)</f>
        <v>15.160000000000002</v>
      </c>
      <c r="I32" s="19">
        <f t="shared" ref="I32" si="8">SUM(I25:I31)</f>
        <v>103.03999999999999</v>
      </c>
      <c r="J32" s="19">
        <f t="shared" ref="J32:L32" si="9">SUM(J25:J31)</f>
        <v>880</v>
      </c>
      <c r="K32" s="25"/>
      <c r="L32" s="19">
        <f t="shared" si="9"/>
        <v>71.56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66</v>
      </c>
      <c r="E33" s="42" t="s">
        <v>52</v>
      </c>
      <c r="F33" s="43">
        <v>40</v>
      </c>
      <c r="G33" s="43">
        <v>3.4</v>
      </c>
      <c r="H33" s="43">
        <v>4.4000000000000004</v>
      </c>
      <c r="I33" s="43">
        <v>26</v>
      </c>
      <c r="J33" s="43">
        <v>176</v>
      </c>
      <c r="K33" s="44">
        <v>9.1</v>
      </c>
      <c r="L33" s="43">
        <v>10.199999999999999</v>
      </c>
    </row>
    <row r="34" spans="1:12" ht="15" thickBot="1" x14ac:dyDescent="0.35">
      <c r="A34" s="14"/>
      <c r="B34" s="15"/>
      <c r="C34" s="11"/>
      <c r="D34" s="7" t="s">
        <v>75</v>
      </c>
      <c r="E34" s="42" t="s">
        <v>42</v>
      </c>
      <c r="F34" s="43">
        <v>250</v>
      </c>
      <c r="G34" s="43">
        <v>8</v>
      </c>
      <c r="H34" s="43">
        <v>2</v>
      </c>
      <c r="I34" s="43">
        <v>23</v>
      </c>
      <c r="J34" s="43">
        <v>127</v>
      </c>
      <c r="K34" s="44">
        <v>39.1</v>
      </c>
      <c r="L34" s="43">
        <v>9.26</v>
      </c>
    </row>
    <row r="35" spans="1:12" ht="14.4" x14ac:dyDescent="0.3">
      <c r="A35" s="14"/>
      <c r="B35" s="15"/>
      <c r="C35" s="11"/>
      <c r="D35" s="7" t="s">
        <v>69</v>
      </c>
      <c r="E35" s="39" t="s">
        <v>39</v>
      </c>
      <c r="F35" s="40">
        <v>180</v>
      </c>
      <c r="G35" s="40">
        <v>2</v>
      </c>
      <c r="H35" s="40">
        <v>4</v>
      </c>
      <c r="I35" s="40">
        <v>19</v>
      </c>
      <c r="J35" s="40">
        <v>377</v>
      </c>
      <c r="K35" s="41">
        <v>59.01</v>
      </c>
      <c r="L35" s="40">
        <v>45.78</v>
      </c>
    </row>
    <row r="36" spans="1:12" ht="14.4" x14ac:dyDescent="0.3">
      <c r="A36" s="14"/>
      <c r="B36" s="15"/>
      <c r="C36" s="11"/>
      <c r="D36" s="7" t="s">
        <v>26</v>
      </c>
      <c r="E36" s="56" t="s">
        <v>76</v>
      </c>
      <c r="F36" s="57">
        <v>200</v>
      </c>
      <c r="G36" s="51">
        <v>0.2</v>
      </c>
      <c r="H36" s="43">
        <v>0</v>
      </c>
      <c r="I36" s="43">
        <v>14</v>
      </c>
      <c r="J36" s="43">
        <v>56.8</v>
      </c>
      <c r="K36" s="44">
        <v>943</v>
      </c>
      <c r="L36" s="43">
        <v>2.42</v>
      </c>
    </row>
    <row r="37" spans="1:12" ht="14.4" x14ac:dyDescent="0.3">
      <c r="A37" s="14"/>
      <c r="B37" s="15"/>
      <c r="C37" s="11"/>
      <c r="D37" s="7" t="s">
        <v>27</v>
      </c>
      <c r="E37" s="42" t="s">
        <v>36</v>
      </c>
      <c r="F37" s="43">
        <v>80</v>
      </c>
      <c r="G37" s="43">
        <v>6.08</v>
      </c>
      <c r="H37" s="43">
        <v>0.64</v>
      </c>
      <c r="I37" s="43">
        <v>39.36</v>
      </c>
      <c r="J37" s="43">
        <v>188</v>
      </c>
      <c r="K37" s="44">
        <v>122</v>
      </c>
      <c r="L37" s="43">
        <v>5.79</v>
      </c>
    </row>
    <row r="38" spans="1:12" ht="14.4" x14ac:dyDescent="0.3">
      <c r="A38" s="14"/>
      <c r="B38" s="15"/>
      <c r="C38" s="11"/>
    </row>
    <row r="39" spans="1:12" ht="14.4" x14ac:dyDescent="0.3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28</v>
      </c>
      <c r="E42" s="9"/>
      <c r="F42" s="19">
        <f>SUM(F33:F41)</f>
        <v>750</v>
      </c>
      <c r="G42" s="19">
        <f t="shared" ref="G42" si="10">SUM(G33:G41)</f>
        <v>19.68</v>
      </c>
      <c r="H42" s="19">
        <f t="shared" ref="H42" si="11">SUM(H33:H41)</f>
        <v>11.040000000000001</v>
      </c>
      <c r="I42" s="19">
        <f t="shared" ref="I42" si="12">SUM(I33:I41)</f>
        <v>121.36</v>
      </c>
      <c r="J42" s="19">
        <f t="shared" ref="J42:L42" si="13">SUM(J33:J41)</f>
        <v>924.8</v>
      </c>
      <c r="K42" s="25"/>
      <c r="L42" s="19">
        <f t="shared" si="13"/>
        <v>73.450000000000017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1310</v>
      </c>
      <c r="G43" s="32">
        <f t="shared" ref="G43" si="14">G32+G42</f>
        <v>33.520000000000003</v>
      </c>
      <c r="H43" s="32">
        <f t="shared" ref="H43" si="15">H32+H42</f>
        <v>26.200000000000003</v>
      </c>
      <c r="I43" s="32">
        <f t="shared" ref="I43" si="16">I32+I42</f>
        <v>224.39999999999998</v>
      </c>
      <c r="J43" s="32">
        <f t="shared" ref="J43:L43" si="17">J32+J42</f>
        <v>1804.8</v>
      </c>
      <c r="K43" s="32"/>
      <c r="L43" s="32">
        <f t="shared" si="17"/>
        <v>145.01000000000002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74</v>
      </c>
      <c r="E44" s="42" t="s">
        <v>65</v>
      </c>
      <c r="F44" s="43">
        <v>100</v>
      </c>
      <c r="G44" s="43">
        <v>10.84</v>
      </c>
      <c r="H44" s="43">
        <v>12.42</v>
      </c>
      <c r="I44" s="43">
        <v>1.45</v>
      </c>
      <c r="J44" s="43">
        <v>161</v>
      </c>
      <c r="K44" s="44">
        <v>281</v>
      </c>
      <c r="L44" s="43">
        <v>36.5</v>
      </c>
    </row>
    <row r="45" spans="1:12" ht="14.4" x14ac:dyDescent="0.3">
      <c r="A45" s="23"/>
      <c r="B45" s="15"/>
      <c r="C45" s="11"/>
      <c r="D45" s="6" t="s">
        <v>73</v>
      </c>
      <c r="E45" s="42" t="s">
        <v>77</v>
      </c>
      <c r="F45" s="43">
        <v>200</v>
      </c>
      <c r="G45" s="43">
        <v>8</v>
      </c>
      <c r="H45" s="43">
        <v>8</v>
      </c>
      <c r="I45" s="43">
        <v>33.299999999999997</v>
      </c>
      <c r="J45" s="43">
        <v>293</v>
      </c>
      <c r="K45" s="44">
        <v>172</v>
      </c>
      <c r="L45" s="43">
        <v>11.57</v>
      </c>
    </row>
    <row r="46" spans="1:12" ht="14.4" x14ac:dyDescent="0.3">
      <c r="A46" s="23"/>
      <c r="B46" s="15"/>
      <c r="C46" s="11"/>
      <c r="D46" s="7" t="s">
        <v>26</v>
      </c>
      <c r="E46" s="42" t="s">
        <v>40</v>
      </c>
      <c r="F46" s="43" t="s">
        <v>35</v>
      </c>
      <c r="G46" s="51">
        <v>0.2</v>
      </c>
      <c r="H46" s="43">
        <v>0</v>
      </c>
      <c r="I46" s="43">
        <v>14</v>
      </c>
      <c r="J46" s="43">
        <v>56.8</v>
      </c>
      <c r="K46" s="44">
        <v>943</v>
      </c>
      <c r="L46" s="43">
        <v>2.42</v>
      </c>
    </row>
    <row r="47" spans="1:12" ht="14.4" x14ac:dyDescent="0.3">
      <c r="A47" s="23"/>
      <c r="B47" s="15"/>
      <c r="C47" s="11"/>
      <c r="D47" s="7" t="s">
        <v>22</v>
      </c>
      <c r="E47" s="42" t="s">
        <v>36</v>
      </c>
      <c r="F47" s="43">
        <v>80</v>
      </c>
      <c r="G47" s="43">
        <v>6.08</v>
      </c>
      <c r="H47" s="43">
        <v>0.64</v>
      </c>
      <c r="I47" s="43">
        <v>39.36</v>
      </c>
      <c r="J47" s="43">
        <v>188</v>
      </c>
      <c r="K47" s="44">
        <v>122</v>
      </c>
      <c r="L47" s="43">
        <v>5.79</v>
      </c>
    </row>
    <row r="48" spans="1:12" ht="14.4" x14ac:dyDescent="0.3">
      <c r="A48" s="23"/>
      <c r="B48" s="15"/>
      <c r="C48" s="11"/>
      <c r="D48" s="7" t="s">
        <v>68</v>
      </c>
      <c r="E48" s="42" t="s">
        <v>54</v>
      </c>
      <c r="F48" s="43">
        <v>60</v>
      </c>
      <c r="G48" s="43">
        <v>1</v>
      </c>
      <c r="H48" s="43">
        <v>4</v>
      </c>
      <c r="I48" s="43">
        <v>4</v>
      </c>
      <c r="J48" s="43">
        <v>43</v>
      </c>
      <c r="K48" s="44">
        <v>53</v>
      </c>
      <c r="L48" s="43">
        <v>6.14</v>
      </c>
    </row>
    <row r="49" spans="1:12" ht="14.4" x14ac:dyDescent="0.3">
      <c r="A49" s="23"/>
      <c r="B49" s="15"/>
      <c r="C49" s="11"/>
      <c r="D49" s="6" t="s">
        <v>72</v>
      </c>
      <c r="E49" s="42" t="s">
        <v>78</v>
      </c>
      <c r="F49" s="43">
        <v>100</v>
      </c>
      <c r="G49" s="43">
        <v>0</v>
      </c>
      <c r="H49" s="43">
        <v>0</v>
      </c>
      <c r="I49" s="43">
        <v>10</v>
      </c>
      <c r="J49" s="43">
        <v>47</v>
      </c>
      <c r="K49" s="44">
        <v>231</v>
      </c>
      <c r="L49" s="43">
        <v>11.3</v>
      </c>
    </row>
    <row r="50" spans="1:12" ht="14.4" x14ac:dyDescent="0.3">
      <c r="A50" s="23"/>
      <c r="B50" s="15"/>
      <c r="C50" s="11"/>
      <c r="D50" s="6"/>
    </row>
    <row r="51" spans="1:12" ht="14.4" x14ac:dyDescent="0.3">
      <c r="A51" s="24"/>
      <c r="B51" s="17"/>
      <c r="C51" s="8"/>
      <c r="D51" s="18" t="s">
        <v>28</v>
      </c>
      <c r="E51" s="9"/>
      <c r="F51" s="19">
        <f>SUM(F44:F49)</f>
        <v>540</v>
      </c>
      <c r="G51" s="19">
        <f>SUM(G44:G49)</f>
        <v>26.119999999999997</v>
      </c>
      <c r="H51" s="19">
        <f>SUM(H44:H49)</f>
        <v>25.060000000000002</v>
      </c>
      <c r="I51" s="19">
        <f>SUM(I44:I49)</f>
        <v>102.11</v>
      </c>
      <c r="J51" s="19">
        <f>SUM(J44:J49)</f>
        <v>788.8</v>
      </c>
      <c r="K51" s="25"/>
      <c r="L51" s="19">
        <f>SUM(L44:L49)</f>
        <v>73.72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22</v>
      </c>
      <c r="E52" s="42" t="s">
        <v>36</v>
      </c>
      <c r="F52" s="43">
        <v>80</v>
      </c>
      <c r="G52" s="43">
        <v>6.08</v>
      </c>
      <c r="H52" s="43">
        <v>0.64</v>
      </c>
      <c r="I52" s="43">
        <v>39.36</v>
      </c>
      <c r="J52" s="43">
        <v>188</v>
      </c>
      <c r="K52" s="44">
        <v>122</v>
      </c>
      <c r="L52" s="43">
        <v>5.79</v>
      </c>
    </row>
    <row r="53" spans="1:12" ht="14.4" x14ac:dyDescent="0.3">
      <c r="A53" s="23"/>
      <c r="B53" s="15"/>
      <c r="C53" s="11"/>
      <c r="D53" s="7" t="s">
        <v>75</v>
      </c>
      <c r="E53" s="42" t="s">
        <v>55</v>
      </c>
      <c r="F53" s="43" t="s">
        <v>56</v>
      </c>
      <c r="G53" s="43">
        <v>1.81</v>
      </c>
      <c r="H53" s="43">
        <v>4.91</v>
      </c>
      <c r="I53" s="43">
        <v>125.25</v>
      </c>
      <c r="J53" s="43">
        <v>102.5</v>
      </c>
      <c r="K53" s="44">
        <v>170</v>
      </c>
      <c r="L53" s="43">
        <v>18.27</v>
      </c>
    </row>
    <row r="54" spans="1:12" ht="14.4" x14ac:dyDescent="0.3">
      <c r="A54" s="23"/>
      <c r="B54" s="15"/>
      <c r="C54" s="11"/>
      <c r="D54" s="7" t="s">
        <v>69</v>
      </c>
      <c r="E54" s="42" t="s">
        <v>53</v>
      </c>
      <c r="F54" s="43">
        <v>100</v>
      </c>
      <c r="G54" s="43">
        <v>10.84</v>
      </c>
      <c r="H54" s="43">
        <v>12.42</v>
      </c>
      <c r="I54" s="43">
        <v>1.45</v>
      </c>
      <c r="J54" s="43">
        <v>161</v>
      </c>
      <c r="K54" s="44">
        <v>281</v>
      </c>
      <c r="L54" s="43">
        <v>36.5</v>
      </c>
    </row>
    <row r="55" spans="1:12" ht="14.4" x14ac:dyDescent="0.3">
      <c r="A55" s="23"/>
      <c r="B55" s="15"/>
      <c r="C55" s="11"/>
      <c r="D55" s="7" t="s">
        <v>25</v>
      </c>
      <c r="E55" s="42" t="s">
        <v>77</v>
      </c>
      <c r="F55" s="43">
        <v>200</v>
      </c>
      <c r="G55" s="43">
        <v>8</v>
      </c>
      <c r="H55" s="43">
        <v>8</v>
      </c>
      <c r="I55" s="43">
        <v>33.299999999999997</v>
      </c>
      <c r="J55" s="43">
        <v>293</v>
      </c>
      <c r="K55" s="44">
        <v>172</v>
      </c>
      <c r="L55" s="43">
        <v>11.57</v>
      </c>
    </row>
    <row r="56" spans="1:12" ht="14.4" x14ac:dyDescent="0.3">
      <c r="A56" s="23"/>
      <c r="B56" s="15"/>
      <c r="C56" s="11"/>
      <c r="D56" s="7" t="s">
        <v>26</v>
      </c>
      <c r="E56" s="42" t="s">
        <v>40</v>
      </c>
      <c r="F56" s="43" t="s">
        <v>35</v>
      </c>
      <c r="G56" s="51">
        <v>0.2</v>
      </c>
      <c r="H56" s="43">
        <v>0</v>
      </c>
      <c r="I56" s="43">
        <v>14</v>
      </c>
      <c r="J56" s="43">
        <v>56.8</v>
      </c>
      <c r="K56" s="44">
        <v>943</v>
      </c>
      <c r="L56" s="43">
        <v>2.42</v>
      </c>
    </row>
    <row r="57" spans="1:12" ht="14.4" x14ac:dyDescent="0.3">
      <c r="A57" s="23"/>
      <c r="B57" s="15"/>
      <c r="C57" s="11"/>
    </row>
    <row r="58" spans="1:12" ht="14.4" x14ac:dyDescent="0.3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28</v>
      </c>
      <c r="E61" s="9"/>
      <c r="F61" s="19">
        <f>SUM(F52:F60)</f>
        <v>380</v>
      </c>
      <c r="G61" s="19">
        <f>SUM(G52:G60)</f>
        <v>26.93</v>
      </c>
      <c r="H61" s="19">
        <f>SUM(H52:H60)</f>
        <v>25.97</v>
      </c>
      <c r="I61" s="19">
        <f>SUM(I52:I60)</f>
        <v>213.36</v>
      </c>
      <c r="J61" s="19">
        <f>SUM(J52:J60)</f>
        <v>801.3</v>
      </c>
      <c r="K61" s="25"/>
      <c r="L61" s="19">
        <f>SUM(L52:L60)</f>
        <v>74.55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920</v>
      </c>
      <c r="G62" s="32">
        <f t="shared" ref="G62" si="18">G51+G61</f>
        <v>53.05</v>
      </c>
      <c r="H62" s="32">
        <f t="shared" ref="H62" si="19">H51+H61</f>
        <v>51.03</v>
      </c>
      <c r="I62" s="32">
        <f t="shared" ref="I62" si="20">I51+I61</f>
        <v>315.47000000000003</v>
      </c>
      <c r="J62" s="32">
        <f t="shared" ref="J62:L62" si="21">J51+J61</f>
        <v>1590.1</v>
      </c>
      <c r="K62" s="32"/>
      <c r="L62" s="32">
        <f t="shared" si="21"/>
        <v>148.26999999999998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74</v>
      </c>
      <c r="E63" s="39" t="s">
        <v>43</v>
      </c>
      <c r="F63" s="40" t="s">
        <v>57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21.24</v>
      </c>
    </row>
    <row r="64" spans="1:12" ht="14.4" x14ac:dyDescent="0.3">
      <c r="A64" s="23"/>
      <c r="B64" s="15"/>
      <c r="C64" s="11"/>
      <c r="D64" s="6" t="s">
        <v>25</v>
      </c>
      <c r="E64" s="42" t="s">
        <v>44</v>
      </c>
      <c r="F64" s="43">
        <v>200</v>
      </c>
      <c r="G64" s="43">
        <v>12</v>
      </c>
      <c r="H64" s="43">
        <v>8</v>
      </c>
      <c r="I64" s="43">
        <v>52</v>
      </c>
      <c r="J64" s="43">
        <v>324</v>
      </c>
      <c r="K64" s="44">
        <v>114</v>
      </c>
      <c r="L64" s="43">
        <v>14.45</v>
      </c>
    </row>
    <row r="65" spans="1:12" ht="16.2" thickBot="1" x14ac:dyDescent="0.35">
      <c r="A65" s="23"/>
      <c r="B65" s="15"/>
      <c r="C65" s="11"/>
      <c r="D65" s="7" t="s">
        <v>21</v>
      </c>
      <c r="E65" s="54" t="s">
        <v>47</v>
      </c>
      <c r="F65" s="55">
        <v>200</v>
      </c>
      <c r="G65" s="51">
        <v>1</v>
      </c>
      <c r="H65" s="43">
        <v>0</v>
      </c>
      <c r="I65" s="43">
        <v>31</v>
      </c>
      <c r="J65" s="43">
        <v>130</v>
      </c>
      <c r="K65" s="44">
        <v>241</v>
      </c>
      <c r="L65" s="43">
        <v>16.920000000000002</v>
      </c>
    </row>
    <row r="66" spans="1:12" ht="14.4" x14ac:dyDescent="0.3">
      <c r="A66" s="23"/>
      <c r="B66" s="15"/>
      <c r="C66" s="11"/>
      <c r="D66" s="7" t="s">
        <v>22</v>
      </c>
      <c r="E66" s="42" t="s">
        <v>36</v>
      </c>
      <c r="F66" s="43">
        <v>80</v>
      </c>
      <c r="G66" s="43">
        <v>6.08</v>
      </c>
      <c r="H66" s="43">
        <v>0.64</v>
      </c>
      <c r="I66" s="43">
        <v>39.36</v>
      </c>
      <c r="J66" s="43">
        <v>188</v>
      </c>
      <c r="K66" s="44">
        <v>122</v>
      </c>
      <c r="L66" s="43">
        <v>5.79</v>
      </c>
    </row>
    <row r="67" spans="1:12" ht="14.4" x14ac:dyDescent="0.3">
      <c r="A67" s="23"/>
      <c r="B67" s="15"/>
      <c r="C67" s="11"/>
      <c r="D67" s="7" t="s">
        <v>68</v>
      </c>
      <c r="E67" s="42" t="s">
        <v>79</v>
      </c>
      <c r="F67" s="43">
        <v>60</v>
      </c>
      <c r="G67" s="43">
        <v>1.1299999999999999</v>
      </c>
      <c r="H67" s="43">
        <v>4.5599999999999996</v>
      </c>
      <c r="I67" s="43">
        <v>4.09</v>
      </c>
      <c r="J67" s="43">
        <v>64</v>
      </c>
      <c r="K67" s="44">
        <v>53</v>
      </c>
      <c r="L67" s="43">
        <v>6.03</v>
      </c>
    </row>
    <row r="68" spans="1:12" ht="14.4" x14ac:dyDescent="0.3">
      <c r="A68" s="23"/>
      <c r="B68" s="15"/>
      <c r="C68" s="11"/>
      <c r="D68" s="6" t="s">
        <v>66</v>
      </c>
      <c r="E68" s="42" t="s">
        <v>37</v>
      </c>
      <c r="F68" s="43">
        <v>30</v>
      </c>
      <c r="G68" s="43">
        <v>0.84</v>
      </c>
      <c r="H68" s="43">
        <v>0.99</v>
      </c>
      <c r="I68" s="43">
        <v>23.19</v>
      </c>
      <c r="J68" s="43">
        <v>106.7</v>
      </c>
      <c r="K68" s="44">
        <v>602</v>
      </c>
      <c r="L68" s="43">
        <v>6.6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28</v>
      </c>
      <c r="E70" s="9"/>
      <c r="F70" s="19">
        <f>SUM(F63:F69)</f>
        <v>570</v>
      </c>
      <c r="G70" s="19">
        <f t="shared" ref="G70" si="22">SUM(G63:G69)</f>
        <v>35.050000000000004</v>
      </c>
      <c r="H70" s="19">
        <f t="shared" ref="H70" si="23">SUM(H63:H69)</f>
        <v>31.189999999999998</v>
      </c>
      <c r="I70" s="19">
        <f t="shared" ref="I70" si="24">SUM(I63:I69)</f>
        <v>156.64000000000001</v>
      </c>
      <c r="J70" s="19">
        <f t="shared" ref="J70:L70" si="25">SUM(J63:J69)</f>
        <v>980.7</v>
      </c>
      <c r="K70" s="25"/>
      <c r="L70" s="19">
        <f t="shared" si="25"/>
        <v>71.029999999999987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6" t="s">
        <v>66</v>
      </c>
      <c r="E71" s="42" t="s">
        <v>37</v>
      </c>
      <c r="F71" s="43">
        <v>30</v>
      </c>
      <c r="G71" s="43">
        <v>0.84</v>
      </c>
      <c r="H71" s="43">
        <v>0.99</v>
      </c>
      <c r="I71" s="43">
        <v>23.19</v>
      </c>
      <c r="J71" s="43">
        <v>106.7</v>
      </c>
      <c r="K71" s="44">
        <v>602</v>
      </c>
      <c r="L71" s="43">
        <v>6.6</v>
      </c>
    </row>
    <row r="72" spans="1:12" ht="15" thickBot="1" x14ac:dyDescent="0.35">
      <c r="A72" s="23"/>
      <c r="B72" s="15"/>
      <c r="C72" s="11"/>
      <c r="D72" s="7" t="s">
        <v>75</v>
      </c>
      <c r="E72" s="42" t="s">
        <v>58</v>
      </c>
      <c r="F72" s="43">
        <v>250</v>
      </c>
      <c r="G72" s="43">
        <v>3</v>
      </c>
      <c r="H72" s="43">
        <v>7</v>
      </c>
      <c r="I72" s="43">
        <v>11</v>
      </c>
      <c r="J72" s="43">
        <v>171</v>
      </c>
      <c r="K72" s="44">
        <v>2019</v>
      </c>
      <c r="L72" s="43">
        <v>7.98</v>
      </c>
    </row>
    <row r="73" spans="1:12" ht="14.4" x14ac:dyDescent="0.3">
      <c r="A73" s="23"/>
      <c r="B73" s="15"/>
      <c r="C73" s="11"/>
      <c r="D73" s="7" t="s">
        <v>69</v>
      </c>
      <c r="E73" s="39" t="s">
        <v>43</v>
      </c>
      <c r="F73" s="40" t="s">
        <v>57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21.24</v>
      </c>
    </row>
    <row r="74" spans="1:12" ht="14.4" x14ac:dyDescent="0.3">
      <c r="A74" s="23"/>
      <c r="B74" s="15"/>
      <c r="C74" s="11"/>
      <c r="D74" s="7" t="s">
        <v>25</v>
      </c>
      <c r="E74" s="42" t="s">
        <v>44</v>
      </c>
      <c r="F74" s="43">
        <v>200</v>
      </c>
      <c r="G74" s="43">
        <v>12</v>
      </c>
      <c r="H74" s="43">
        <v>8</v>
      </c>
      <c r="I74" s="43">
        <v>52</v>
      </c>
      <c r="J74" s="43">
        <v>324</v>
      </c>
      <c r="K74" s="44">
        <v>114</v>
      </c>
      <c r="L74" s="43">
        <v>14.45</v>
      </c>
    </row>
    <row r="75" spans="1:12" ht="16.2" thickBot="1" x14ac:dyDescent="0.35">
      <c r="A75" s="23"/>
      <c r="B75" s="15"/>
      <c r="C75" s="11"/>
      <c r="D75" s="7" t="s">
        <v>26</v>
      </c>
      <c r="E75" s="54" t="s">
        <v>47</v>
      </c>
      <c r="F75" s="55">
        <v>200</v>
      </c>
      <c r="G75" s="51">
        <v>1</v>
      </c>
      <c r="H75" s="43">
        <v>0</v>
      </c>
      <c r="I75" s="43">
        <v>31</v>
      </c>
      <c r="J75" s="43">
        <v>130</v>
      </c>
      <c r="K75" s="44">
        <v>241</v>
      </c>
      <c r="L75" s="43">
        <v>16.920000000000002</v>
      </c>
    </row>
    <row r="76" spans="1:12" ht="14.4" x14ac:dyDescent="0.3">
      <c r="A76" s="23"/>
      <c r="B76" s="15"/>
      <c r="C76" s="11"/>
      <c r="D76" s="7" t="s">
        <v>22</v>
      </c>
      <c r="E76" s="42" t="s">
        <v>36</v>
      </c>
      <c r="F76" s="43">
        <v>80</v>
      </c>
      <c r="G76" s="43">
        <v>6.08</v>
      </c>
      <c r="H76" s="43">
        <v>0.64</v>
      </c>
      <c r="I76" s="43">
        <v>39.36</v>
      </c>
      <c r="J76" s="43">
        <v>188</v>
      </c>
      <c r="K76" s="44">
        <v>122</v>
      </c>
      <c r="L76" s="43">
        <v>5.79</v>
      </c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28</v>
      </c>
      <c r="E80" s="9"/>
      <c r="F80" s="19">
        <f>SUM(F71:F79)</f>
        <v>760</v>
      </c>
      <c r="G80" s="19">
        <f>SUM(G71:G79)</f>
        <v>36.92</v>
      </c>
      <c r="H80" s="19">
        <f>SUM(H71:H79)</f>
        <v>33.630000000000003</v>
      </c>
      <c r="I80" s="19">
        <f>SUM(I71:I79)</f>
        <v>163.55000000000001</v>
      </c>
      <c r="J80" s="19">
        <f>SUM(J71:J79)</f>
        <v>1087.7</v>
      </c>
      <c r="K80" s="25"/>
      <c r="L80" s="19">
        <f>SUM(L71:L79)</f>
        <v>72.98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1330</v>
      </c>
      <c r="G81" s="32">
        <f t="shared" ref="G81" si="26">G70+G80</f>
        <v>71.97</v>
      </c>
      <c r="H81" s="32">
        <f t="shared" ref="H81" si="27">H70+H80</f>
        <v>64.819999999999993</v>
      </c>
      <c r="I81" s="32">
        <f t="shared" ref="I81" si="28">I70+I80</f>
        <v>320.19000000000005</v>
      </c>
      <c r="J81" s="32">
        <f t="shared" ref="J81:L81" si="29">J70+J80</f>
        <v>2068.4</v>
      </c>
      <c r="K81" s="32"/>
      <c r="L81" s="32">
        <f t="shared" si="29"/>
        <v>144.01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74</v>
      </c>
      <c r="E82" s="39" t="s">
        <v>59</v>
      </c>
      <c r="F82" s="40">
        <v>175</v>
      </c>
      <c r="G82" s="40">
        <v>17.010000000000002</v>
      </c>
      <c r="H82" s="40">
        <v>15.68</v>
      </c>
      <c r="I82" s="40">
        <v>25.86</v>
      </c>
      <c r="J82" s="40">
        <v>312.61</v>
      </c>
      <c r="K82" s="41">
        <v>174</v>
      </c>
      <c r="L82" s="40">
        <v>55.09</v>
      </c>
    </row>
    <row r="83" spans="1:12" ht="14.4" x14ac:dyDescent="0.3">
      <c r="A83" s="23"/>
      <c r="B83" s="15"/>
      <c r="C83" s="11"/>
      <c r="D83" s="6" t="s">
        <v>72</v>
      </c>
      <c r="E83" s="42" t="s">
        <v>41</v>
      </c>
      <c r="F83" s="43">
        <v>100</v>
      </c>
      <c r="G83" s="43">
        <v>0</v>
      </c>
      <c r="H83" s="43">
        <v>0</v>
      </c>
      <c r="I83" s="43">
        <v>10</v>
      </c>
      <c r="J83" s="43">
        <v>47</v>
      </c>
      <c r="K83" s="44">
        <v>231</v>
      </c>
      <c r="L83" s="43">
        <v>11.3</v>
      </c>
    </row>
    <row r="84" spans="1:12" ht="14.4" x14ac:dyDescent="0.3">
      <c r="A84" s="23"/>
      <c r="B84" s="15"/>
      <c r="C84" s="11"/>
      <c r="D84" s="7" t="s">
        <v>26</v>
      </c>
      <c r="E84" s="42" t="s">
        <v>60</v>
      </c>
      <c r="F84" s="43" t="s">
        <v>61</v>
      </c>
      <c r="G84" s="43">
        <v>0.1</v>
      </c>
      <c r="H84" s="43">
        <v>0</v>
      </c>
      <c r="I84" s="43">
        <v>15.2</v>
      </c>
      <c r="J84" s="43">
        <v>61</v>
      </c>
      <c r="K84" s="44">
        <v>505</v>
      </c>
      <c r="L84" s="43">
        <v>3.54</v>
      </c>
    </row>
    <row r="85" spans="1:12" ht="14.4" x14ac:dyDescent="0.3">
      <c r="A85" s="23"/>
      <c r="B85" s="15"/>
      <c r="C85" s="11"/>
      <c r="D85" s="7" t="s">
        <v>22</v>
      </c>
      <c r="E85" s="42" t="s">
        <v>36</v>
      </c>
      <c r="F85" s="43">
        <v>80</v>
      </c>
      <c r="G85" s="43">
        <v>6.08</v>
      </c>
      <c r="H85" s="43">
        <v>0.64</v>
      </c>
      <c r="I85" s="43">
        <v>39.36</v>
      </c>
      <c r="J85" s="43">
        <v>188</v>
      </c>
      <c r="K85" s="44">
        <v>122</v>
      </c>
      <c r="L85" s="43">
        <v>5.79</v>
      </c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28</v>
      </c>
      <c r="E89" s="9"/>
      <c r="F89" s="19">
        <f>SUM(F82:F88)</f>
        <v>355</v>
      </c>
      <c r="G89" s="19">
        <f t="shared" ref="G89" si="30">SUM(G82:G88)</f>
        <v>23.190000000000005</v>
      </c>
      <c r="H89" s="19">
        <f t="shared" ref="H89" si="31">SUM(H82:H88)</f>
        <v>16.32</v>
      </c>
      <c r="I89" s="19">
        <f t="shared" ref="I89" si="32">SUM(I82:I88)</f>
        <v>90.42</v>
      </c>
      <c r="J89" s="19">
        <f t="shared" ref="J89:L89" si="33">SUM(J82:J88)</f>
        <v>608.61</v>
      </c>
      <c r="K89" s="25"/>
      <c r="L89" s="19">
        <f t="shared" si="33"/>
        <v>75.720000000000013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22</v>
      </c>
      <c r="E90" s="42" t="s">
        <v>36</v>
      </c>
      <c r="F90" s="43">
        <v>80</v>
      </c>
      <c r="G90" s="43">
        <v>6.08</v>
      </c>
      <c r="H90" s="43">
        <v>0.64</v>
      </c>
      <c r="I90" s="43">
        <v>39.36</v>
      </c>
      <c r="J90" s="43">
        <v>188</v>
      </c>
      <c r="K90" s="44">
        <v>122</v>
      </c>
      <c r="L90" s="43">
        <v>5.79</v>
      </c>
    </row>
    <row r="91" spans="1:12" ht="15" thickBot="1" x14ac:dyDescent="0.35">
      <c r="A91" s="23"/>
      <c r="B91" s="15"/>
      <c r="C91" s="11"/>
      <c r="D91" s="7" t="s">
        <v>75</v>
      </c>
      <c r="E91" s="42" t="s">
        <v>38</v>
      </c>
      <c r="F91" s="43">
        <v>250</v>
      </c>
      <c r="G91" s="43">
        <v>8</v>
      </c>
      <c r="H91" s="43">
        <v>2</v>
      </c>
      <c r="I91" s="43">
        <v>23</v>
      </c>
      <c r="J91" s="43">
        <v>140</v>
      </c>
      <c r="K91" s="44">
        <v>214</v>
      </c>
      <c r="L91" s="43">
        <v>8.26</v>
      </c>
    </row>
    <row r="92" spans="1:12" ht="14.4" x14ac:dyDescent="0.3">
      <c r="A92" s="23"/>
      <c r="B92" s="15"/>
      <c r="C92" s="11"/>
      <c r="D92" s="7" t="s">
        <v>69</v>
      </c>
      <c r="E92" s="39" t="s">
        <v>59</v>
      </c>
      <c r="F92" s="40">
        <v>175</v>
      </c>
      <c r="G92" s="40">
        <v>17.010000000000002</v>
      </c>
      <c r="H92" s="40">
        <v>15.26</v>
      </c>
      <c r="I92" s="40">
        <v>25.86</v>
      </c>
      <c r="J92" s="40">
        <v>312.61</v>
      </c>
      <c r="K92" s="41">
        <v>174</v>
      </c>
      <c r="L92" s="40">
        <v>55.09</v>
      </c>
    </row>
    <row r="93" spans="1:12" ht="14.4" x14ac:dyDescent="0.3">
      <c r="A93" s="23"/>
      <c r="B93" s="15"/>
      <c r="C93" s="11"/>
      <c r="D93" s="7" t="s">
        <v>26</v>
      </c>
      <c r="E93" s="42" t="s">
        <v>60</v>
      </c>
      <c r="F93" s="43" t="s">
        <v>61</v>
      </c>
      <c r="G93" s="43">
        <v>0.1</v>
      </c>
      <c r="H93" s="43">
        <v>0</v>
      </c>
      <c r="I93" s="43">
        <v>15.2</v>
      </c>
      <c r="J93" s="43">
        <v>61</v>
      </c>
      <c r="K93" s="44">
        <v>505</v>
      </c>
      <c r="L93" s="43">
        <v>3.54</v>
      </c>
    </row>
    <row r="94" spans="1:12" ht="14.4" x14ac:dyDescent="0.3">
      <c r="A94" s="23"/>
      <c r="B94" s="15"/>
      <c r="C94" s="11"/>
    </row>
    <row r="95" spans="1:12" ht="14.4" x14ac:dyDescent="0.3">
      <c r="A95" s="23"/>
      <c r="B95" s="15"/>
      <c r="C95" s="11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28</v>
      </c>
      <c r="E99" s="9"/>
      <c r="F99" s="19">
        <f>SUM(F90:F98)</f>
        <v>505</v>
      </c>
      <c r="G99" s="19">
        <f>SUM(G90:G98)</f>
        <v>31.190000000000005</v>
      </c>
      <c r="H99" s="19">
        <f>SUM(H90:H98)</f>
        <v>17.899999999999999</v>
      </c>
      <c r="I99" s="19">
        <f>SUM(I90:I98)</f>
        <v>103.42</v>
      </c>
      <c r="J99" s="19">
        <f>SUM(J90:J98)</f>
        <v>701.61</v>
      </c>
      <c r="K99" s="25"/>
      <c r="L99" s="19">
        <f>SUM(L90:L98)</f>
        <v>72.680000000000007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860</v>
      </c>
      <c r="G100" s="32">
        <f t="shared" ref="G100" si="34">G89+G99</f>
        <v>54.38000000000001</v>
      </c>
      <c r="H100" s="32">
        <f t="shared" ref="H100" si="35">H89+H99</f>
        <v>34.22</v>
      </c>
      <c r="I100" s="32">
        <f t="shared" ref="I100" si="36">I89+I99</f>
        <v>193.84</v>
      </c>
      <c r="J100" s="32">
        <f t="shared" ref="J100:L100" si="37">J89+J99</f>
        <v>1310.22</v>
      </c>
      <c r="K100" s="32"/>
      <c r="L100" s="32">
        <f t="shared" si="37"/>
        <v>148.40000000000003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74</v>
      </c>
      <c r="E101" s="39" t="s">
        <v>80</v>
      </c>
      <c r="F101" s="40">
        <v>200</v>
      </c>
      <c r="G101" s="40">
        <v>4.82</v>
      </c>
      <c r="H101" s="40">
        <v>1.02</v>
      </c>
      <c r="I101" s="40">
        <v>16.829999999999998</v>
      </c>
      <c r="J101" s="40">
        <v>132.4</v>
      </c>
      <c r="K101" s="41">
        <v>94</v>
      </c>
      <c r="L101" s="40">
        <v>15.56</v>
      </c>
    </row>
    <row r="102" spans="1:12" ht="14.4" x14ac:dyDescent="0.3">
      <c r="A102" s="23"/>
      <c r="B102" s="15"/>
      <c r="C102" s="11"/>
      <c r="D102" s="6" t="s">
        <v>69</v>
      </c>
      <c r="E102" s="42" t="s">
        <v>70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424</v>
      </c>
      <c r="L102" s="43">
        <v>10</v>
      </c>
    </row>
    <row r="103" spans="1:12" ht="14.4" x14ac:dyDescent="0.3">
      <c r="A103" s="23"/>
      <c r="B103" s="15"/>
      <c r="C103" s="11"/>
      <c r="D103" s="7" t="s">
        <v>26</v>
      </c>
      <c r="E103" s="56" t="s">
        <v>49</v>
      </c>
      <c r="F103" s="57">
        <v>200</v>
      </c>
      <c r="G103" s="51">
        <v>4</v>
      </c>
      <c r="H103" s="43">
        <v>5</v>
      </c>
      <c r="I103" s="43">
        <v>18</v>
      </c>
      <c r="J103" s="43">
        <v>145.19999999999999</v>
      </c>
      <c r="K103" s="44">
        <v>397</v>
      </c>
      <c r="L103" s="43">
        <v>15.65</v>
      </c>
    </row>
    <row r="104" spans="1:12" ht="14.4" x14ac:dyDescent="0.3">
      <c r="A104" s="23"/>
      <c r="B104" s="15"/>
      <c r="C104" s="11"/>
      <c r="D104" s="7" t="s">
        <v>22</v>
      </c>
      <c r="E104" s="42" t="s">
        <v>36</v>
      </c>
      <c r="F104" s="43">
        <v>80</v>
      </c>
      <c r="G104" s="43">
        <v>6.08</v>
      </c>
      <c r="H104" s="43">
        <v>0.64</v>
      </c>
      <c r="I104" s="43">
        <v>39.36</v>
      </c>
      <c r="J104" s="43">
        <v>188</v>
      </c>
      <c r="K104" s="44">
        <v>122</v>
      </c>
      <c r="L104" s="43">
        <v>5.79</v>
      </c>
    </row>
    <row r="105" spans="1:12" ht="14.4" x14ac:dyDescent="0.3">
      <c r="A105" s="23"/>
      <c r="B105" s="15"/>
      <c r="C105" s="11"/>
      <c r="D105" s="7" t="s">
        <v>71</v>
      </c>
      <c r="E105" s="42" t="s">
        <v>48</v>
      </c>
      <c r="F105" s="43">
        <v>30</v>
      </c>
      <c r="G105" s="43">
        <v>6.96</v>
      </c>
      <c r="H105" s="43">
        <v>8.85</v>
      </c>
      <c r="I105" s="43">
        <v>0</v>
      </c>
      <c r="J105" s="43">
        <v>109.2</v>
      </c>
      <c r="K105" s="44">
        <v>15</v>
      </c>
      <c r="L105" s="43">
        <v>21</v>
      </c>
    </row>
    <row r="106" spans="1:12" ht="14.4" x14ac:dyDescent="0.3">
      <c r="A106" s="23"/>
      <c r="B106" s="15"/>
      <c r="C106" s="11"/>
      <c r="D106" s="6" t="s">
        <v>72</v>
      </c>
      <c r="E106" s="42" t="s">
        <v>41</v>
      </c>
      <c r="F106" s="43">
        <v>100</v>
      </c>
      <c r="G106" s="43">
        <v>0</v>
      </c>
      <c r="H106" s="43">
        <v>0</v>
      </c>
      <c r="I106" s="43">
        <v>10</v>
      </c>
      <c r="J106" s="43">
        <v>47</v>
      </c>
      <c r="K106" s="44">
        <v>231</v>
      </c>
      <c r="L106" s="43">
        <v>10.5</v>
      </c>
    </row>
    <row r="107" spans="1:12" ht="14.4" x14ac:dyDescent="0.3">
      <c r="A107" s="23"/>
      <c r="B107" s="15"/>
      <c r="C107" s="11"/>
      <c r="D107" s="6"/>
    </row>
    <row r="108" spans="1:12" ht="14.4" x14ac:dyDescent="0.3">
      <c r="A108" s="24"/>
      <c r="B108" s="17"/>
      <c r="C108" s="8"/>
      <c r="D108" s="18" t="s">
        <v>28</v>
      </c>
      <c r="E108" s="9"/>
      <c r="F108" s="19">
        <f>SUM(F101:F106)</f>
        <v>650</v>
      </c>
      <c r="G108" s="19">
        <f>SUM(G101:G106)</f>
        <v>26.96</v>
      </c>
      <c r="H108" s="19">
        <f>SUM(H101:H106)</f>
        <v>20.11</v>
      </c>
      <c r="I108" s="19">
        <f>SUM(I101:I106)</f>
        <v>84.49</v>
      </c>
      <c r="J108" s="19">
        <f>SUM(J101:J106)</f>
        <v>684.80000000000007</v>
      </c>
      <c r="K108" s="25"/>
      <c r="L108" s="19">
        <f>SUM(L101:L106)</f>
        <v>78.5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24</v>
      </c>
      <c r="D109" s="7" t="s">
        <v>72</v>
      </c>
      <c r="E109" s="42" t="s">
        <v>41</v>
      </c>
      <c r="F109" s="43">
        <v>100</v>
      </c>
      <c r="G109" s="43">
        <v>0</v>
      </c>
      <c r="H109" s="43"/>
      <c r="I109" s="43">
        <v>10</v>
      </c>
      <c r="J109" s="43">
        <v>47</v>
      </c>
      <c r="K109" s="44">
        <v>231</v>
      </c>
      <c r="L109" s="43">
        <v>11.3</v>
      </c>
    </row>
    <row r="110" spans="1:12" ht="14.4" x14ac:dyDescent="0.3">
      <c r="A110" s="23"/>
      <c r="B110" s="15"/>
      <c r="C110" s="11"/>
      <c r="D110" s="7" t="s">
        <v>75</v>
      </c>
      <c r="E110" s="42" t="s">
        <v>62</v>
      </c>
      <c r="F110" s="43">
        <v>200</v>
      </c>
      <c r="G110" s="43">
        <v>7.89</v>
      </c>
      <c r="H110" s="43">
        <v>7.48</v>
      </c>
      <c r="I110" s="43">
        <v>14.29</v>
      </c>
      <c r="J110" s="43">
        <v>156.29</v>
      </c>
      <c r="K110" s="44">
        <v>104</v>
      </c>
      <c r="L110" s="43">
        <v>29.09</v>
      </c>
    </row>
    <row r="111" spans="1:12" ht="14.4" x14ac:dyDescent="0.3">
      <c r="A111" s="23"/>
      <c r="B111" s="15"/>
      <c r="C111" s="11"/>
      <c r="D111" s="7" t="s">
        <v>69</v>
      </c>
      <c r="E111" s="42" t="s">
        <v>63</v>
      </c>
      <c r="F111" s="43">
        <v>150</v>
      </c>
      <c r="G111" s="43">
        <v>3.86</v>
      </c>
      <c r="H111" s="43">
        <v>7</v>
      </c>
      <c r="I111" s="43">
        <v>25.6</v>
      </c>
      <c r="J111" s="43">
        <v>212</v>
      </c>
      <c r="K111" s="44">
        <v>191</v>
      </c>
      <c r="L111" s="43">
        <v>13.46</v>
      </c>
    </row>
    <row r="112" spans="1:12" ht="14.4" x14ac:dyDescent="0.3">
      <c r="A112" s="23"/>
      <c r="B112" s="15"/>
      <c r="C112" s="11"/>
      <c r="D112" s="7" t="s">
        <v>81</v>
      </c>
      <c r="E112" s="42" t="s">
        <v>36</v>
      </c>
      <c r="F112" s="43">
        <v>80</v>
      </c>
      <c r="G112" s="43">
        <v>6.08</v>
      </c>
      <c r="H112" s="43">
        <v>0.64</v>
      </c>
      <c r="I112" s="43">
        <v>39.36</v>
      </c>
      <c r="J112" s="43">
        <v>188</v>
      </c>
      <c r="K112" s="44">
        <v>122</v>
      </c>
      <c r="L112" s="43">
        <v>5.79</v>
      </c>
    </row>
    <row r="113" spans="1:12" ht="14.4" x14ac:dyDescent="0.3">
      <c r="A113" s="23"/>
      <c r="B113" s="15"/>
      <c r="C113" s="11"/>
      <c r="D113" s="7" t="s">
        <v>26</v>
      </c>
      <c r="E113" s="56" t="s">
        <v>49</v>
      </c>
      <c r="F113" s="57">
        <v>200</v>
      </c>
      <c r="G113" s="51">
        <v>4</v>
      </c>
      <c r="H113" s="43">
        <v>5</v>
      </c>
      <c r="I113" s="43">
        <v>18</v>
      </c>
      <c r="J113" s="43">
        <v>145.19999999999999</v>
      </c>
      <c r="K113" s="44">
        <v>397</v>
      </c>
      <c r="L113" s="43">
        <v>15.65</v>
      </c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4"/>
      <c r="B116" s="17"/>
      <c r="C116" s="8"/>
      <c r="D116" s="18" t="s">
        <v>28</v>
      </c>
      <c r="E116" s="9"/>
      <c r="F116" s="19">
        <f>SUM(F109:F115)</f>
        <v>730</v>
      </c>
      <c r="G116" s="19">
        <f>SUM(G109:G115)</f>
        <v>21.83</v>
      </c>
      <c r="H116" s="19">
        <f>SUM(H109:H115)</f>
        <v>20.12</v>
      </c>
      <c r="I116" s="19">
        <f>SUM(I109:I115)</f>
        <v>107.25</v>
      </c>
      <c r="J116" s="19">
        <f>SUM(J109:J115)</f>
        <v>748.49</v>
      </c>
      <c r="K116" s="25"/>
      <c r="L116" s="19">
        <f>SUM(L109:L115)</f>
        <v>75.290000000000006</v>
      </c>
    </row>
    <row r="117" spans="1:12" ht="15.75" customHeight="1" thickBot="1" x14ac:dyDescent="0.3">
      <c r="A117" s="29">
        <f>A101</f>
        <v>1</v>
      </c>
      <c r="B117" s="30">
        <f>B101</f>
        <v>6</v>
      </c>
      <c r="C117" s="61" t="s">
        <v>4</v>
      </c>
      <c r="D117" s="62"/>
      <c r="E117" s="31"/>
      <c r="F117" s="32">
        <f>F108+F116</f>
        <v>1380</v>
      </c>
      <c r="G117" s="32">
        <f>G108+G116</f>
        <v>48.79</v>
      </c>
      <c r="H117" s="32">
        <f>H108+H116</f>
        <v>40.230000000000004</v>
      </c>
      <c r="I117" s="32">
        <f>I108+I116</f>
        <v>191.74</v>
      </c>
      <c r="J117" s="32">
        <f>J108+J116</f>
        <v>1433.29</v>
      </c>
      <c r="K117" s="32"/>
      <c r="L117" s="32">
        <f>L108+L116</f>
        <v>153.79000000000002</v>
      </c>
    </row>
    <row r="118" spans="1:12" ht="14.4" x14ac:dyDescent="0.3">
      <c r="A118" s="14">
        <v>2</v>
      </c>
      <c r="B118" s="15">
        <v>1</v>
      </c>
      <c r="C118" s="22" t="s">
        <v>20</v>
      </c>
      <c r="D118" s="5" t="s">
        <v>74</v>
      </c>
      <c r="E118" s="42" t="s">
        <v>65</v>
      </c>
      <c r="F118" s="43">
        <v>100</v>
      </c>
      <c r="G118" s="43">
        <v>10.84</v>
      </c>
      <c r="H118" s="43">
        <v>12.42</v>
      </c>
      <c r="I118" s="43">
        <v>1.45</v>
      </c>
      <c r="J118" s="43">
        <v>161</v>
      </c>
      <c r="K118" s="44">
        <v>281</v>
      </c>
      <c r="L118" s="43">
        <v>36.5</v>
      </c>
    </row>
    <row r="119" spans="1:12" ht="14.4" x14ac:dyDescent="0.3">
      <c r="A119" s="14"/>
      <c r="B119" s="15"/>
      <c r="C119" s="11"/>
      <c r="D119" s="6" t="s">
        <v>73</v>
      </c>
      <c r="E119" s="42" t="s">
        <v>82</v>
      </c>
      <c r="F119" s="43">
        <v>150</v>
      </c>
      <c r="G119" s="43">
        <v>5</v>
      </c>
      <c r="H119" s="43">
        <v>13</v>
      </c>
      <c r="I119" s="43">
        <v>36</v>
      </c>
      <c r="J119" s="43">
        <v>282</v>
      </c>
      <c r="K119" s="44">
        <v>321</v>
      </c>
      <c r="L119" s="43">
        <v>14.41</v>
      </c>
    </row>
    <row r="120" spans="1:12" ht="16.2" thickBot="1" x14ac:dyDescent="0.35">
      <c r="A120" s="14"/>
      <c r="B120" s="15"/>
      <c r="C120" s="11"/>
      <c r="D120" s="7" t="s">
        <v>26</v>
      </c>
      <c r="E120" s="54" t="s">
        <v>83</v>
      </c>
      <c r="F120" s="55" t="s">
        <v>35</v>
      </c>
      <c r="G120" s="51">
        <v>0.2</v>
      </c>
      <c r="H120" s="43">
        <v>0</v>
      </c>
      <c r="I120" s="43">
        <v>14</v>
      </c>
      <c r="J120" s="43">
        <v>56.8</v>
      </c>
      <c r="K120" s="44">
        <v>943</v>
      </c>
      <c r="L120" s="43">
        <v>2.42</v>
      </c>
    </row>
    <row r="121" spans="1:12" ht="14.4" x14ac:dyDescent="0.3">
      <c r="A121" s="14"/>
      <c r="B121" s="15"/>
      <c r="C121" s="11"/>
      <c r="D121" s="7" t="s">
        <v>22</v>
      </c>
      <c r="E121" s="42" t="s">
        <v>36</v>
      </c>
      <c r="F121" s="43">
        <v>80</v>
      </c>
      <c r="G121" s="43">
        <v>6.08</v>
      </c>
      <c r="H121" s="43">
        <v>0.64</v>
      </c>
      <c r="I121" s="43">
        <v>39.36</v>
      </c>
      <c r="J121" s="43">
        <v>188</v>
      </c>
      <c r="K121" s="44">
        <v>122</v>
      </c>
      <c r="L121" s="43">
        <v>5.79</v>
      </c>
    </row>
    <row r="122" spans="1:12" ht="14.4" x14ac:dyDescent="0.3">
      <c r="A122" s="14"/>
      <c r="B122" s="15"/>
      <c r="C122" s="11"/>
      <c r="D122" s="7" t="s">
        <v>68</v>
      </c>
      <c r="E122" s="42" t="s">
        <v>86</v>
      </c>
      <c r="F122" s="43">
        <v>60</v>
      </c>
      <c r="G122" s="43">
        <v>1</v>
      </c>
      <c r="H122" s="43">
        <v>4</v>
      </c>
      <c r="I122" s="43">
        <v>4</v>
      </c>
      <c r="J122" s="43">
        <v>43</v>
      </c>
      <c r="K122" s="44">
        <v>53</v>
      </c>
      <c r="L122" s="43">
        <v>6</v>
      </c>
    </row>
    <row r="123" spans="1:12" ht="14.4" x14ac:dyDescent="0.3">
      <c r="A123" s="14"/>
      <c r="B123" s="15"/>
      <c r="C123" s="11"/>
      <c r="D123" s="6" t="s">
        <v>66</v>
      </c>
      <c r="E123" s="2" t="s">
        <v>84</v>
      </c>
      <c r="F123" s="2">
        <v>30</v>
      </c>
      <c r="G123" s="2">
        <v>0.84</v>
      </c>
      <c r="H123" s="2">
        <v>0.99</v>
      </c>
      <c r="I123" s="2">
        <v>23.19</v>
      </c>
      <c r="J123" s="2">
        <v>106.7</v>
      </c>
      <c r="K123" s="2">
        <v>602</v>
      </c>
      <c r="L123" s="2">
        <v>6.6</v>
      </c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6"/>
      <c r="B125" s="17"/>
      <c r="C125" s="8"/>
      <c r="D125" s="18" t="s">
        <v>28</v>
      </c>
      <c r="E125" s="9"/>
      <c r="F125" s="19">
        <f>SUM(F118:F124)</f>
        <v>420</v>
      </c>
      <c r="G125" s="19">
        <f t="shared" ref="G125:J125" si="38">SUM(G118:G124)</f>
        <v>23.959999999999997</v>
      </c>
      <c r="H125" s="19">
        <f t="shared" si="38"/>
        <v>31.05</v>
      </c>
      <c r="I125" s="19">
        <f t="shared" si="38"/>
        <v>118</v>
      </c>
      <c r="J125" s="19">
        <f t="shared" si="38"/>
        <v>837.5</v>
      </c>
      <c r="K125" s="25"/>
      <c r="L125" s="19">
        <f t="shared" ref="L125" si="39">SUM(L118:L124)</f>
        <v>71.72</v>
      </c>
    </row>
    <row r="126" spans="1:12" ht="14.4" x14ac:dyDescent="0.3">
      <c r="A126" s="13">
        <f>A118</f>
        <v>2</v>
      </c>
      <c r="B126" s="13">
        <f>B118</f>
        <v>1</v>
      </c>
      <c r="C126" s="10" t="s">
        <v>24</v>
      </c>
      <c r="D126" s="7" t="s">
        <v>22</v>
      </c>
      <c r="E126" s="42" t="s">
        <v>36</v>
      </c>
      <c r="F126" s="43">
        <v>80</v>
      </c>
      <c r="G126" s="43">
        <v>6.08</v>
      </c>
      <c r="H126" s="43">
        <v>0.64</v>
      </c>
      <c r="I126" s="43">
        <v>39.36</v>
      </c>
      <c r="J126" s="43">
        <v>188</v>
      </c>
      <c r="K126" s="44">
        <v>122</v>
      </c>
      <c r="L126" s="43">
        <v>5.79</v>
      </c>
    </row>
    <row r="127" spans="1:12" ht="14.4" x14ac:dyDescent="0.3">
      <c r="A127" s="14"/>
      <c r="B127" s="15"/>
      <c r="C127" s="11"/>
      <c r="D127" s="7" t="s">
        <v>75</v>
      </c>
      <c r="E127" s="42" t="s">
        <v>46</v>
      </c>
      <c r="F127" s="43">
        <v>250</v>
      </c>
      <c r="G127" s="43">
        <v>2</v>
      </c>
      <c r="H127" s="43">
        <v>3</v>
      </c>
      <c r="I127" s="43">
        <v>5</v>
      </c>
      <c r="J127" s="43">
        <v>135</v>
      </c>
      <c r="K127" s="44">
        <v>39</v>
      </c>
      <c r="L127" s="43">
        <v>10.38</v>
      </c>
    </row>
    <row r="128" spans="1:12" ht="14.4" x14ac:dyDescent="0.3">
      <c r="A128" s="14"/>
      <c r="B128" s="15"/>
      <c r="C128" s="11"/>
      <c r="D128" s="7" t="s">
        <v>69</v>
      </c>
      <c r="E128" s="42" t="s">
        <v>65</v>
      </c>
      <c r="F128" s="43">
        <v>100</v>
      </c>
      <c r="G128" s="43">
        <v>10.84</v>
      </c>
      <c r="H128" s="43">
        <v>12.42</v>
      </c>
      <c r="I128" s="43">
        <v>1.45</v>
      </c>
      <c r="J128" s="43">
        <v>161</v>
      </c>
      <c r="K128" s="44">
        <v>281</v>
      </c>
      <c r="L128" s="43" t="s">
        <v>85</v>
      </c>
    </row>
    <row r="129" spans="1:12" ht="14.4" x14ac:dyDescent="0.3">
      <c r="A129" s="14"/>
      <c r="B129" s="15"/>
      <c r="C129" s="11"/>
      <c r="D129" s="7" t="s">
        <v>25</v>
      </c>
      <c r="E129" s="42" t="s">
        <v>82</v>
      </c>
      <c r="F129" s="43">
        <v>150</v>
      </c>
      <c r="G129" s="43">
        <v>5</v>
      </c>
      <c r="H129" s="43">
        <v>13</v>
      </c>
      <c r="I129" s="43">
        <v>36</v>
      </c>
      <c r="J129" s="43">
        <v>282</v>
      </c>
      <c r="K129" s="44">
        <v>321</v>
      </c>
      <c r="L129" s="43">
        <v>14.41</v>
      </c>
    </row>
    <row r="130" spans="1:12" ht="16.2" thickBot="1" x14ac:dyDescent="0.35">
      <c r="A130" s="14"/>
      <c r="B130" s="15"/>
      <c r="C130" s="11"/>
      <c r="D130" s="7" t="s">
        <v>26</v>
      </c>
      <c r="E130" s="54" t="s">
        <v>83</v>
      </c>
      <c r="F130" s="55" t="s">
        <v>35</v>
      </c>
      <c r="G130" s="51">
        <v>0.2</v>
      </c>
      <c r="H130" s="43">
        <v>0</v>
      </c>
      <c r="I130" s="43">
        <v>14</v>
      </c>
      <c r="J130" s="43">
        <v>56.8</v>
      </c>
      <c r="K130" s="44">
        <v>943</v>
      </c>
      <c r="L130" s="43">
        <v>2.42</v>
      </c>
    </row>
    <row r="131" spans="1:12" ht="14.4" x14ac:dyDescent="0.3">
      <c r="A131" s="14"/>
      <c r="B131" s="15"/>
      <c r="C131" s="11"/>
      <c r="D131" s="7" t="s">
        <v>68</v>
      </c>
      <c r="E131" s="42" t="s">
        <v>86</v>
      </c>
      <c r="F131" s="43">
        <v>60</v>
      </c>
      <c r="G131" s="43">
        <v>1</v>
      </c>
      <c r="H131" s="43">
        <v>4</v>
      </c>
      <c r="I131" s="43">
        <v>4</v>
      </c>
      <c r="J131" s="43">
        <v>43</v>
      </c>
      <c r="K131" s="44">
        <v>53</v>
      </c>
      <c r="L131" s="43">
        <v>6</v>
      </c>
    </row>
    <row r="132" spans="1:12" ht="14.4" x14ac:dyDescent="0.3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28</v>
      </c>
      <c r="E135" s="9"/>
      <c r="F135" s="19">
        <f>SUM(F126:F134)</f>
        <v>640</v>
      </c>
      <c r="G135" s="19">
        <f>SUM(G126:G134)</f>
        <v>25.12</v>
      </c>
      <c r="H135" s="19">
        <f>SUM(H126:H134)</f>
        <v>33.06</v>
      </c>
      <c r="I135" s="19">
        <f>SUM(I126:I134)</f>
        <v>99.81</v>
      </c>
      <c r="J135" s="19">
        <f>SUM(J126:J134)</f>
        <v>865.8</v>
      </c>
      <c r="K135" s="25"/>
      <c r="L135" s="19">
        <f>SUM(L126:L134)</f>
        <v>39</v>
      </c>
    </row>
    <row r="136" spans="1:12" ht="14.4" x14ac:dyDescent="0.25">
      <c r="A136" s="33">
        <f>A118</f>
        <v>2</v>
      </c>
      <c r="B136" s="33">
        <f>B118</f>
        <v>1</v>
      </c>
      <c r="C136" s="61" t="s">
        <v>4</v>
      </c>
      <c r="D136" s="62"/>
      <c r="E136" s="31"/>
      <c r="F136" s="32">
        <f>F125+F135</f>
        <v>1060</v>
      </c>
      <c r="G136" s="32">
        <f t="shared" ref="G136" si="40">G125+G135</f>
        <v>49.08</v>
      </c>
      <c r="H136" s="32">
        <f t="shared" ref="H136" si="41">H125+H135</f>
        <v>64.11</v>
      </c>
      <c r="I136" s="32">
        <f t="shared" ref="I136" si="42">I125+I135</f>
        <v>217.81</v>
      </c>
      <c r="J136" s="32">
        <f t="shared" ref="J136:L136" si="43">J125+J135</f>
        <v>1703.3</v>
      </c>
      <c r="K136" s="32"/>
      <c r="L136" s="32">
        <f t="shared" si="43"/>
        <v>110.72</v>
      </c>
    </row>
    <row r="137" spans="1:12" ht="14.4" x14ac:dyDescent="0.3">
      <c r="A137" s="20">
        <v>2</v>
      </c>
      <c r="B137" s="21">
        <v>2</v>
      </c>
      <c r="C137" s="22" t="s">
        <v>20</v>
      </c>
      <c r="D137" s="5" t="s">
        <v>74</v>
      </c>
      <c r="E137" s="39" t="s">
        <v>87</v>
      </c>
      <c r="F137" s="40">
        <v>200</v>
      </c>
      <c r="G137" s="40">
        <v>10.01</v>
      </c>
      <c r="H137" s="40">
        <v>8.24</v>
      </c>
      <c r="I137" s="40">
        <v>16.41</v>
      </c>
      <c r="J137" s="40">
        <v>175.75</v>
      </c>
      <c r="K137" s="41">
        <v>444</v>
      </c>
      <c r="L137" s="40">
        <v>41.68</v>
      </c>
    </row>
    <row r="138" spans="1:12" ht="14.4" x14ac:dyDescent="0.3">
      <c r="A138" s="23"/>
      <c r="B138" s="15"/>
      <c r="C138" s="11"/>
      <c r="D138" s="7" t="s">
        <v>21</v>
      </c>
      <c r="E138" s="42" t="s">
        <v>40</v>
      </c>
      <c r="F138" s="43" t="s">
        <v>35</v>
      </c>
      <c r="G138" s="51">
        <v>0.2</v>
      </c>
      <c r="H138" s="43"/>
      <c r="I138" s="43">
        <v>14</v>
      </c>
      <c r="J138" s="43">
        <v>56.8</v>
      </c>
      <c r="K138" s="44">
        <v>943</v>
      </c>
      <c r="L138" s="43">
        <v>2.42</v>
      </c>
    </row>
    <row r="139" spans="1:12" ht="15.75" customHeight="1" x14ac:dyDescent="0.3">
      <c r="A139" s="23"/>
      <c r="B139" s="15"/>
      <c r="C139" s="11"/>
      <c r="D139" s="7" t="s">
        <v>22</v>
      </c>
      <c r="E139" s="42" t="s">
        <v>36</v>
      </c>
      <c r="F139" s="43">
        <v>80</v>
      </c>
      <c r="G139" s="43">
        <v>6.08</v>
      </c>
      <c r="H139" s="43">
        <v>0.64</v>
      </c>
      <c r="I139" s="43">
        <v>39.36</v>
      </c>
      <c r="J139" s="43">
        <v>188</v>
      </c>
      <c r="K139" s="44">
        <v>122</v>
      </c>
      <c r="L139" s="43">
        <v>5.79</v>
      </c>
    </row>
    <row r="140" spans="1:12" ht="14.4" x14ac:dyDescent="0.3">
      <c r="A140" s="23"/>
      <c r="B140" s="15"/>
      <c r="C140" s="11"/>
      <c r="D140" s="7" t="s">
        <v>23</v>
      </c>
      <c r="E140" s="42" t="s">
        <v>45</v>
      </c>
      <c r="F140" s="43">
        <v>100</v>
      </c>
      <c r="G140" s="43">
        <v>2</v>
      </c>
      <c r="H140" s="43">
        <v>1</v>
      </c>
      <c r="I140" s="43">
        <v>21</v>
      </c>
      <c r="J140" s="43">
        <v>96</v>
      </c>
      <c r="K140" s="44">
        <v>231</v>
      </c>
      <c r="L140" s="43">
        <v>20.25</v>
      </c>
    </row>
    <row r="141" spans="1:12" ht="14.4" x14ac:dyDescent="0.3">
      <c r="A141" s="23"/>
      <c r="B141" s="15"/>
      <c r="C141" s="11"/>
      <c r="D141" s="6" t="s">
        <v>68</v>
      </c>
      <c r="E141" s="42" t="s">
        <v>88</v>
      </c>
      <c r="F141" s="43">
        <v>60</v>
      </c>
      <c r="G141" s="43">
        <v>2.16</v>
      </c>
      <c r="H141" s="43">
        <v>6.12</v>
      </c>
      <c r="I141" s="43">
        <v>4.68</v>
      </c>
      <c r="J141" s="43">
        <v>122.2</v>
      </c>
      <c r="K141" s="44">
        <v>30</v>
      </c>
      <c r="L141" s="43">
        <v>7.37</v>
      </c>
    </row>
    <row r="142" spans="1:12" ht="14.4" x14ac:dyDescent="0.3">
      <c r="A142" s="24"/>
      <c r="B142" s="17"/>
      <c r="C142" s="8"/>
      <c r="D142" s="18" t="s">
        <v>28</v>
      </c>
      <c r="E142" s="9"/>
      <c r="F142" s="19">
        <f>SUM(F137:F141)</f>
        <v>440</v>
      </c>
      <c r="G142" s="19">
        <f>SUM(G137:G141)</f>
        <v>20.45</v>
      </c>
      <c r="H142" s="19">
        <f>SUM(H137:H141)</f>
        <v>16</v>
      </c>
      <c r="I142" s="19">
        <f>SUM(I137:I141)</f>
        <v>95.449999999999989</v>
      </c>
      <c r="J142" s="19">
        <f>SUM(J137:J141)</f>
        <v>638.75</v>
      </c>
      <c r="K142" s="25"/>
      <c r="L142" s="19">
        <f>SUM(L137:L141)</f>
        <v>77.510000000000005</v>
      </c>
    </row>
    <row r="143" spans="1:12" ht="14.4" x14ac:dyDescent="0.3">
      <c r="A143" s="26">
        <f>A137</f>
        <v>2</v>
      </c>
      <c r="B143" s="13">
        <f>B137</f>
        <v>2</v>
      </c>
      <c r="C143" s="10" t="s">
        <v>24</v>
      </c>
      <c r="D143" s="7" t="s">
        <v>72</v>
      </c>
      <c r="E143" s="42" t="s">
        <v>45</v>
      </c>
      <c r="F143" s="43">
        <v>100</v>
      </c>
      <c r="G143" s="43">
        <v>2</v>
      </c>
      <c r="H143" s="43">
        <v>1</v>
      </c>
      <c r="I143" s="43">
        <v>21</v>
      </c>
      <c r="J143" s="43">
        <v>96</v>
      </c>
      <c r="K143" s="44">
        <v>231</v>
      </c>
      <c r="L143" s="43">
        <v>20.25</v>
      </c>
    </row>
    <row r="144" spans="1:12" ht="14.4" x14ac:dyDescent="0.3">
      <c r="A144" s="23"/>
      <c r="B144" s="15"/>
      <c r="C144" s="11"/>
      <c r="D144" s="7" t="s">
        <v>26</v>
      </c>
      <c r="E144" s="42" t="s">
        <v>40</v>
      </c>
      <c r="F144" s="43" t="s">
        <v>35</v>
      </c>
      <c r="G144" s="51">
        <v>0.2</v>
      </c>
      <c r="H144" s="43">
        <v>0</v>
      </c>
      <c r="I144" s="43">
        <v>14</v>
      </c>
      <c r="J144" s="43">
        <v>56.8</v>
      </c>
      <c r="K144" s="44">
        <v>943</v>
      </c>
      <c r="L144" s="43">
        <v>2.42</v>
      </c>
    </row>
    <row r="145" spans="1:12" ht="15" thickBot="1" x14ac:dyDescent="0.35">
      <c r="A145" s="23"/>
      <c r="B145" s="15"/>
      <c r="C145" s="11"/>
      <c r="D145" s="7" t="s">
        <v>81</v>
      </c>
      <c r="E145" s="42" t="s">
        <v>36</v>
      </c>
      <c r="F145" s="43">
        <v>80</v>
      </c>
      <c r="G145" s="43">
        <v>6.08</v>
      </c>
      <c r="H145" s="43">
        <v>0.64</v>
      </c>
      <c r="I145" s="43">
        <v>39.36</v>
      </c>
      <c r="J145" s="43">
        <v>188</v>
      </c>
      <c r="K145" s="44">
        <v>122</v>
      </c>
      <c r="L145" s="43">
        <v>5.79</v>
      </c>
    </row>
    <row r="146" spans="1:12" ht="14.4" x14ac:dyDescent="0.3">
      <c r="A146" s="23"/>
      <c r="B146" s="15"/>
      <c r="C146" s="11"/>
      <c r="D146" s="5" t="s">
        <v>74</v>
      </c>
      <c r="E146" s="39" t="s">
        <v>87</v>
      </c>
      <c r="F146" s="40">
        <v>200</v>
      </c>
      <c r="G146" s="40">
        <v>10.01</v>
      </c>
      <c r="H146" s="40">
        <v>8.24</v>
      </c>
      <c r="I146" s="40">
        <v>16.41</v>
      </c>
      <c r="J146" s="40">
        <v>175.75</v>
      </c>
      <c r="K146" s="41">
        <v>444</v>
      </c>
      <c r="L146" s="40">
        <v>41.68</v>
      </c>
    </row>
    <row r="147" spans="1:12" ht="14.4" x14ac:dyDescent="0.3">
      <c r="A147" s="23"/>
      <c r="B147" s="15"/>
      <c r="C147" s="11"/>
      <c r="D147" s="6" t="s">
        <v>74</v>
      </c>
      <c r="E147" s="2" t="s">
        <v>89</v>
      </c>
      <c r="F147" s="2">
        <v>250</v>
      </c>
      <c r="G147" s="2">
        <v>8</v>
      </c>
      <c r="H147" s="2">
        <v>2</v>
      </c>
      <c r="I147" s="2">
        <v>23</v>
      </c>
      <c r="J147" s="2">
        <v>127</v>
      </c>
      <c r="K147" s="2">
        <v>39.1</v>
      </c>
      <c r="L147" s="2">
        <v>6.18</v>
      </c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4"/>
      <c r="B149" s="17"/>
      <c r="C149" s="8"/>
      <c r="D149" s="18" t="s">
        <v>28</v>
      </c>
      <c r="E149" s="9"/>
      <c r="F149" s="19">
        <f>SUM(F143:F148)</f>
        <v>630</v>
      </c>
      <c r="G149" s="19">
        <f>SUM(G143:G148)</f>
        <v>26.29</v>
      </c>
      <c r="H149" s="19">
        <f>SUM(H143:H148)</f>
        <v>11.88</v>
      </c>
      <c r="I149" s="19">
        <f>SUM(I143:I148)</f>
        <v>113.77</v>
      </c>
      <c r="J149" s="19">
        <f>SUM(J143:J148)</f>
        <v>643.54999999999995</v>
      </c>
      <c r="K149" s="25"/>
      <c r="L149" s="19">
        <f>SUM(L143:L148)</f>
        <v>76.319999999999993</v>
      </c>
    </row>
    <row r="150" spans="1:12" ht="14.4" x14ac:dyDescent="0.25">
      <c r="A150" s="29">
        <f>A137</f>
        <v>2</v>
      </c>
      <c r="B150" s="30">
        <f>B137</f>
        <v>2</v>
      </c>
      <c r="C150" s="61" t="s">
        <v>4</v>
      </c>
      <c r="D150" s="62"/>
      <c r="E150" s="31"/>
      <c r="F150" s="32">
        <f>F142+F149</f>
        <v>1070</v>
      </c>
      <c r="G150" s="32">
        <f>G142+G149</f>
        <v>46.739999999999995</v>
      </c>
      <c r="H150" s="32">
        <f>H142+H149</f>
        <v>27.880000000000003</v>
      </c>
      <c r="I150" s="32">
        <f>I142+I149</f>
        <v>209.21999999999997</v>
      </c>
      <c r="J150" s="32">
        <f>J142+J149</f>
        <v>1282.3</v>
      </c>
      <c r="K150" s="32"/>
      <c r="L150" s="32">
        <f>L142+L149</f>
        <v>153.82999999999998</v>
      </c>
    </row>
    <row r="151" spans="1:12" ht="14.4" x14ac:dyDescent="0.3">
      <c r="A151" s="20">
        <v>2</v>
      </c>
      <c r="B151" s="21">
        <v>3</v>
      </c>
      <c r="C151" s="22" t="s">
        <v>20</v>
      </c>
      <c r="D151" s="5" t="s">
        <v>74</v>
      </c>
      <c r="E151" s="39" t="s">
        <v>90</v>
      </c>
      <c r="F151" s="40">
        <v>175</v>
      </c>
      <c r="G151" s="40">
        <v>17.010000000000002</v>
      </c>
      <c r="H151" s="40">
        <v>15.67</v>
      </c>
      <c r="I151" s="40">
        <v>25.86</v>
      </c>
      <c r="J151" s="40">
        <v>312.61</v>
      </c>
      <c r="K151" s="41">
        <v>174</v>
      </c>
      <c r="L151" s="40">
        <v>55.09</v>
      </c>
    </row>
    <row r="152" spans="1:12" ht="14.4" x14ac:dyDescent="0.3">
      <c r="A152" s="23"/>
      <c r="B152" s="15"/>
      <c r="C152" s="11"/>
      <c r="D152" s="6" t="s">
        <v>68</v>
      </c>
      <c r="E152" s="56" t="s">
        <v>91</v>
      </c>
      <c r="F152" s="43">
        <v>60</v>
      </c>
      <c r="G152" s="43">
        <v>0.82</v>
      </c>
      <c r="H152" s="43">
        <v>3.71</v>
      </c>
      <c r="I152" s="43">
        <v>5.0599999999999996</v>
      </c>
      <c r="J152" s="43">
        <v>56.88</v>
      </c>
      <c r="K152" s="44">
        <v>45</v>
      </c>
      <c r="L152" s="43">
        <v>5.44</v>
      </c>
    </row>
    <row r="153" spans="1:12" ht="14.4" x14ac:dyDescent="0.3">
      <c r="A153" s="23"/>
      <c r="B153" s="15"/>
      <c r="C153" s="11"/>
      <c r="D153" s="7" t="s">
        <v>26</v>
      </c>
      <c r="E153" s="42" t="s">
        <v>40</v>
      </c>
      <c r="F153" s="43" t="s">
        <v>35</v>
      </c>
      <c r="G153" s="51">
        <v>0.2</v>
      </c>
      <c r="H153" s="43">
        <v>0</v>
      </c>
      <c r="I153" s="43">
        <v>14</v>
      </c>
      <c r="J153" s="43">
        <v>56.8</v>
      </c>
      <c r="K153" s="44">
        <v>943</v>
      </c>
      <c r="L153" s="43">
        <v>2.42</v>
      </c>
    </row>
    <row r="154" spans="1:12" ht="14.4" x14ac:dyDescent="0.3">
      <c r="A154" s="23"/>
      <c r="B154" s="15"/>
      <c r="C154" s="11"/>
      <c r="D154" s="7" t="s">
        <v>22</v>
      </c>
      <c r="E154" s="42" t="s">
        <v>36</v>
      </c>
      <c r="F154" s="43">
        <v>80</v>
      </c>
      <c r="G154" s="43">
        <v>6.08</v>
      </c>
      <c r="H154" s="43">
        <v>0.64</v>
      </c>
      <c r="I154" s="43">
        <v>39.36</v>
      </c>
      <c r="J154" s="43">
        <v>188</v>
      </c>
      <c r="K154" s="44">
        <v>122</v>
      </c>
      <c r="L154" s="43">
        <v>5.79</v>
      </c>
    </row>
    <row r="155" spans="1:12" ht="14.4" x14ac:dyDescent="0.3">
      <c r="A155" s="23"/>
      <c r="B155" s="15"/>
      <c r="C155" s="11"/>
      <c r="D155" s="7" t="s">
        <v>92</v>
      </c>
      <c r="E155" s="42" t="s">
        <v>52</v>
      </c>
      <c r="F155" s="43">
        <v>20</v>
      </c>
      <c r="G155" s="43">
        <v>1.7</v>
      </c>
      <c r="H155" s="43">
        <v>2.2000000000000002</v>
      </c>
      <c r="I155" s="43">
        <v>13</v>
      </c>
      <c r="J155" s="43">
        <v>88</v>
      </c>
      <c r="K155" s="44">
        <v>9.1</v>
      </c>
      <c r="L155" s="43">
        <v>5.0999999999999996</v>
      </c>
    </row>
    <row r="156" spans="1:12" ht="14.4" x14ac:dyDescent="0.3">
      <c r="A156" s="23"/>
      <c r="B156" s="15"/>
      <c r="C156" s="11"/>
      <c r="D156" s="6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28</v>
      </c>
      <c r="E158" s="9"/>
      <c r="F158" s="19">
        <f>SUM(F151:F157)</f>
        <v>335</v>
      </c>
      <c r="G158" s="19">
        <f t="shared" ref="G158:J158" si="44">SUM(G151:G157)</f>
        <v>25.81</v>
      </c>
      <c r="H158" s="19">
        <f t="shared" si="44"/>
        <v>22.22</v>
      </c>
      <c r="I158" s="19">
        <f t="shared" si="44"/>
        <v>97.28</v>
      </c>
      <c r="J158" s="19">
        <f t="shared" si="44"/>
        <v>702.29</v>
      </c>
      <c r="K158" s="25"/>
      <c r="L158" s="19">
        <f t="shared" ref="L158" si="45">SUM(L151:L157)</f>
        <v>73.84</v>
      </c>
    </row>
    <row r="159" spans="1:12" ht="14.4" x14ac:dyDescent="0.3">
      <c r="A159" s="26">
        <f>A151</f>
        <v>2</v>
      </c>
      <c r="B159" s="13">
        <f>B151</f>
        <v>3</v>
      </c>
      <c r="C159" s="10" t="s">
        <v>24</v>
      </c>
      <c r="D159" s="7"/>
      <c r="E159" s="42"/>
      <c r="F159" s="43"/>
      <c r="G159" s="43"/>
      <c r="H159" s="43"/>
      <c r="I159" s="43"/>
      <c r="J159" s="43"/>
      <c r="K159" s="44"/>
      <c r="L159" s="43"/>
    </row>
    <row r="160" spans="1:12" ht="15" thickBot="1" x14ac:dyDescent="0.35">
      <c r="A160" s="23"/>
      <c r="B160" s="15"/>
      <c r="C160" s="11"/>
      <c r="D160" s="7" t="s">
        <v>75</v>
      </c>
      <c r="E160" s="42" t="s">
        <v>64</v>
      </c>
      <c r="F160" s="43">
        <v>250</v>
      </c>
      <c r="G160" s="43">
        <v>2</v>
      </c>
      <c r="H160" s="43">
        <v>5</v>
      </c>
      <c r="I160" s="43">
        <v>10</v>
      </c>
      <c r="J160" s="43">
        <v>121</v>
      </c>
      <c r="K160" s="44">
        <v>73</v>
      </c>
      <c r="L160" s="43">
        <v>9.16</v>
      </c>
    </row>
    <row r="161" spans="1:12" ht="14.4" x14ac:dyDescent="0.3">
      <c r="A161" s="23"/>
      <c r="B161" s="15"/>
      <c r="C161" s="11"/>
      <c r="D161" s="7" t="s">
        <v>93</v>
      </c>
      <c r="E161" s="39" t="s">
        <v>94</v>
      </c>
      <c r="F161" s="40">
        <v>175</v>
      </c>
      <c r="G161" s="40">
        <v>17.010000000000002</v>
      </c>
      <c r="H161" s="40">
        <v>15.68</v>
      </c>
      <c r="I161" s="40">
        <v>25.86</v>
      </c>
      <c r="J161" s="40">
        <v>312.61</v>
      </c>
      <c r="K161" s="41">
        <v>174</v>
      </c>
      <c r="L161" s="40">
        <v>55.09</v>
      </c>
    </row>
    <row r="162" spans="1:12" ht="14.4" x14ac:dyDescent="0.3">
      <c r="A162" s="23"/>
      <c r="B162" s="15"/>
      <c r="C162" s="11"/>
      <c r="D162" s="7" t="s">
        <v>27</v>
      </c>
      <c r="E162" s="42" t="s">
        <v>36</v>
      </c>
      <c r="F162" s="43">
        <v>80</v>
      </c>
      <c r="G162" s="43">
        <v>6.08</v>
      </c>
      <c r="H162" s="43">
        <v>0.64</v>
      </c>
      <c r="I162" s="43">
        <v>39.36</v>
      </c>
      <c r="J162" s="43">
        <v>188</v>
      </c>
      <c r="K162" s="44">
        <v>122</v>
      </c>
      <c r="L162" s="43">
        <v>5.79</v>
      </c>
    </row>
    <row r="163" spans="1:12" ht="14.4" x14ac:dyDescent="0.3">
      <c r="A163" s="23"/>
      <c r="B163" s="15"/>
      <c r="C163" s="11"/>
      <c r="D163" s="7" t="s">
        <v>26</v>
      </c>
      <c r="E163" s="42" t="s">
        <v>40</v>
      </c>
      <c r="F163" s="43" t="s">
        <v>35</v>
      </c>
      <c r="G163" s="51">
        <v>0.2</v>
      </c>
      <c r="H163" s="43">
        <v>0</v>
      </c>
      <c r="I163" s="43">
        <v>14</v>
      </c>
      <c r="J163" s="43">
        <v>56.8</v>
      </c>
      <c r="K163" s="44">
        <v>943</v>
      </c>
      <c r="L163" s="43">
        <v>2.42</v>
      </c>
    </row>
    <row r="164" spans="1:12" ht="14.4" x14ac:dyDescent="0.3">
      <c r="A164" s="23"/>
      <c r="B164" s="15"/>
      <c r="C164" s="11"/>
    </row>
    <row r="165" spans="1:12" ht="14.4" x14ac:dyDescent="0.3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4"/>
      <c r="B168" s="17"/>
      <c r="C168" s="8"/>
      <c r="D168" s="18" t="s">
        <v>28</v>
      </c>
      <c r="E168" s="9"/>
      <c r="F168" s="19">
        <f>SUM(F159:F167)</f>
        <v>505</v>
      </c>
      <c r="G168" s="19">
        <f t="shared" ref="G168:J168" si="46">SUM(G159:G167)</f>
        <v>25.290000000000003</v>
      </c>
      <c r="H168" s="19">
        <f t="shared" si="46"/>
        <v>21.32</v>
      </c>
      <c r="I168" s="19">
        <f t="shared" si="46"/>
        <v>89.22</v>
      </c>
      <c r="J168" s="19">
        <f t="shared" si="46"/>
        <v>678.41</v>
      </c>
      <c r="K168" s="25"/>
      <c r="L168" s="19">
        <f t="shared" ref="L168" si="47">SUM(L159:L167)</f>
        <v>72.460000000000008</v>
      </c>
    </row>
    <row r="169" spans="1:12" ht="14.4" x14ac:dyDescent="0.25">
      <c r="A169" s="29">
        <f>A151</f>
        <v>2</v>
      </c>
      <c r="B169" s="30">
        <f>B151</f>
        <v>3</v>
      </c>
      <c r="C169" s="61" t="s">
        <v>4</v>
      </c>
      <c r="D169" s="62"/>
      <c r="E169" s="31"/>
      <c r="F169" s="32">
        <f>F158+F168</f>
        <v>840</v>
      </c>
      <c r="G169" s="32">
        <f t="shared" ref="G169" si="48">G158+G168</f>
        <v>51.1</v>
      </c>
      <c r="H169" s="32">
        <f t="shared" ref="H169" si="49">H158+H168</f>
        <v>43.54</v>
      </c>
      <c r="I169" s="32">
        <f t="shared" ref="I169" si="50">I158+I168</f>
        <v>186.5</v>
      </c>
      <c r="J169" s="32">
        <f t="shared" ref="J169:L169" si="51">J158+J168</f>
        <v>1380.6999999999998</v>
      </c>
      <c r="K169" s="32"/>
      <c r="L169" s="32">
        <f t="shared" si="51"/>
        <v>146.30000000000001</v>
      </c>
    </row>
    <row r="170" spans="1:12" ht="14.4" x14ac:dyDescent="0.3">
      <c r="A170" s="20">
        <v>2</v>
      </c>
      <c r="B170" s="21">
        <v>4</v>
      </c>
      <c r="C170" s="22" t="s">
        <v>20</v>
      </c>
      <c r="D170" s="5" t="s">
        <v>73</v>
      </c>
      <c r="E170" s="39" t="s">
        <v>95</v>
      </c>
      <c r="F170" s="40">
        <v>150</v>
      </c>
      <c r="G170" s="40">
        <v>5</v>
      </c>
      <c r="H170" s="40">
        <v>9</v>
      </c>
      <c r="I170" s="40">
        <v>30</v>
      </c>
      <c r="J170" s="40">
        <v>213</v>
      </c>
      <c r="K170" s="41">
        <v>204</v>
      </c>
      <c r="L170" s="40">
        <v>9.5500000000000007</v>
      </c>
    </row>
    <row r="171" spans="1:12" ht="14.4" x14ac:dyDescent="0.3">
      <c r="A171" s="23"/>
      <c r="B171" s="15"/>
      <c r="C171" s="11"/>
      <c r="D171" s="6" t="s">
        <v>96</v>
      </c>
      <c r="E171" s="42" t="s">
        <v>97</v>
      </c>
      <c r="F171" s="43" t="s">
        <v>57</v>
      </c>
      <c r="G171" s="43">
        <v>14</v>
      </c>
      <c r="H171" s="43">
        <v>17</v>
      </c>
      <c r="I171" s="43">
        <v>7</v>
      </c>
      <c r="J171" s="43">
        <v>168</v>
      </c>
      <c r="K171" s="44">
        <v>56</v>
      </c>
      <c r="L171" s="43">
        <v>21.65</v>
      </c>
    </row>
    <row r="172" spans="1:12" ht="14.4" x14ac:dyDescent="0.3">
      <c r="A172" s="23"/>
      <c r="B172" s="15"/>
      <c r="C172" s="11"/>
      <c r="D172" s="7" t="s">
        <v>26</v>
      </c>
      <c r="E172" s="42" t="s">
        <v>98</v>
      </c>
      <c r="F172" s="43">
        <v>200</v>
      </c>
      <c r="G172" s="51">
        <v>1</v>
      </c>
      <c r="H172" s="43">
        <v>0</v>
      </c>
      <c r="I172" s="43">
        <v>31</v>
      </c>
      <c r="J172" s="43">
        <v>130</v>
      </c>
      <c r="K172" s="44">
        <v>241</v>
      </c>
      <c r="L172" s="43">
        <v>16.920000000000002</v>
      </c>
    </row>
    <row r="173" spans="1:12" ht="14.4" x14ac:dyDescent="0.3">
      <c r="A173" s="23"/>
      <c r="B173" s="15"/>
      <c r="C173" s="11"/>
      <c r="D173" s="7" t="s">
        <v>22</v>
      </c>
      <c r="E173" s="42" t="s">
        <v>36</v>
      </c>
      <c r="F173" s="43">
        <v>80</v>
      </c>
      <c r="G173" s="43">
        <v>6.08</v>
      </c>
      <c r="H173" s="43">
        <v>0.64</v>
      </c>
      <c r="I173" s="43">
        <v>39.36</v>
      </c>
      <c r="J173" s="43">
        <v>188</v>
      </c>
      <c r="K173" s="44">
        <v>122</v>
      </c>
      <c r="L173" s="43">
        <v>5.79</v>
      </c>
    </row>
    <row r="174" spans="1:12" ht="14.4" x14ac:dyDescent="0.3">
      <c r="A174" s="23"/>
      <c r="B174" s="15"/>
      <c r="C174" s="11"/>
      <c r="D174" s="7" t="s">
        <v>72</v>
      </c>
      <c r="E174" s="42" t="s">
        <v>45</v>
      </c>
      <c r="F174" s="43">
        <v>100</v>
      </c>
      <c r="G174" s="43">
        <v>2</v>
      </c>
      <c r="H174" s="43">
        <v>1</v>
      </c>
      <c r="I174" s="43">
        <v>21</v>
      </c>
      <c r="J174" s="43">
        <v>96</v>
      </c>
      <c r="K174" s="44">
        <v>231</v>
      </c>
      <c r="L174" s="43">
        <v>16.5</v>
      </c>
    </row>
    <row r="175" spans="1:12" ht="14.4" x14ac:dyDescent="0.3">
      <c r="A175" s="23"/>
      <c r="B175" s="15"/>
      <c r="C175" s="11"/>
      <c r="D175" s="6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 x14ac:dyDescent="0.3">
      <c r="A177" s="24"/>
      <c r="B177" s="17"/>
      <c r="C177" s="8"/>
      <c r="D177" s="18" t="s">
        <v>28</v>
      </c>
      <c r="E177" s="9"/>
      <c r="F177" s="19">
        <f>SUM(F170:F176)</f>
        <v>530</v>
      </c>
      <c r="G177" s="19">
        <f t="shared" ref="G177:J177" si="52">SUM(G170:G176)</f>
        <v>28.08</v>
      </c>
      <c r="H177" s="19">
        <f t="shared" si="52"/>
        <v>27.64</v>
      </c>
      <c r="I177" s="19">
        <f t="shared" si="52"/>
        <v>128.36000000000001</v>
      </c>
      <c r="J177" s="19">
        <f t="shared" si="52"/>
        <v>795</v>
      </c>
      <c r="K177" s="25"/>
      <c r="L177" s="19">
        <f t="shared" ref="L177" si="53">SUM(L170:L176)</f>
        <v>70.41</v>
      </c>
    </row>
    <row r="178" spans="1:12" ht="14.4" x14ac:dyDescent="0.3">
      <c r="A178" s="26">
        <f>A170</f>
        <v>2</v>
      </c>
      <c r="B178" s="13">
        <f>B170</f>
        <v>4</v>
      </c>
      <c r="C178" s="10" t="s">
        <v>24</v>
      </c>
      <c r="D178" s="7" t="s">
        <v>22</v>
      </c>
      <c r="E178" s="42" t="s">
        <v>36</v>
      </c>
      <c r="F178" s="43">
        <v>80</v>
      </c>
      <c r="G178" s="43">
        <v>6.08</v>
      </c>
      <c r="H178" s="43">
        <v>0.64</v>
      </c>
      <c r="I178" s="43">
        <v>39.36</v>
      </c>
      <c r="J178" s="43">
        <v>188</v>
      </c>
      <c r="K178" s="44">
        <v>122</v>
      </c>
      <c r="L178" s="43">
        <v>5.79</v>
      </c>
    </row>
    <row r="179" spans="1:12" ht="15" thickBot="1" x14ac:dyDescent="0.35">
      <c r="A179" s="23"/>
      <c r="B179" s="15"/>
      <c r="C179" s="11"/>
      <c r="D179" s="7" t="s">
        <v>74</v>
      </c>
      <c r="E179" s="42" t="s">
        <v>99</v>
      </c>
      <c r="F179" s="43">
        <v>250</v>
      </c>
      <c r="G179" s="43">
        <v>7.18</v>
      </c>
      <c r="H179" s="43">
        <v>2.94</v>
      </c>
      <c r="I179" s="43">
        <v>11.76</v>
      </c>
      <c r="J179" s="43">
        <v>102.26</v>
      </c>
      <c r="K179" s="44">
        <v>210</v>
      </c>
      <c r="L179" s="43">
        <v>18.48</v>
      </c>
    </row>
    <row r="180" spans="1:12" ht="14.4" x14ac:dyDescent="0.3">
      <c r="A180" s="23"/>
      <c r="B180" s="15"/>
      <c r="C180" s="11"/>
      <c r="D180" s="7" t="s">
        <v>25</v>
      </c>
      <c r="E180" s="39" t="s">
        <v>95</v>
      </c>
      <c r="F180" s="40">
        <v>150</v>
      </c>
      <c r="G180" s="40">
        <v>5</v>
      </c>
      <c r="H180" s="40">
        <v>9</v>
      </c>
      <c r="I180" s="40">
        <v>30</v>
      </c>
      <c r="J180" s="40">
        <v>213</v>
      </c>
      <c r="K180" s="41">
        <v>204</v>
      </c>
      <c r="L180" s="40">
        <v>9.5500000000000007</v>
      </c>
    </row>
    <row r="181" spans="1:12" ht="14.4" x14ac:dyDescent="0.3">
      <c r="A181" s="23"/>
      <c r="B181" s="15"/>
      <c r="C181" s="11"/>
      <c r="D181" s="7" t="s">
        <v>69</v>
      </c>
      <c r="E181" s="42" t="s">
        <v>97</v>
      </c>
      <c r="F181" s="43" t="s">
        <v>57</v>
      </c>
      <c r="G181" s="43">
        <v>14</v>
      </c>
      <c r="H181" s="43">
        <v>17</v>
      </c>
      <c r="I181" s="43">
        <v>7</v>
      </c>
      <c r="J181" s="43">
        <v>168</v>
      </c>
      <c r="K181" s="44">
        <v>56</v>
      </c>
      <c r="L181" s="43">
        <v>21.65</v>
      </c>
    </row>
    <row r="182" spans="1:12" ht="14.4" x14ac:dyDescent="0.3">
      <c r="A182" s="23"/>
      <c r="B182" s="15"/>
      <c r="C182" s="11"/>
      <c r="D182" s="7" t="s">
        <v>26</v>
      </c>
      <c r="E182" s="42" t="s">
        <v>98</v>
      </c>
      <c r="F182" s="43">
        <v>200</v>
      </c>
      <c r="G182" s="51">
        <v>1</v>
      </c>
      <c r="H182" s="43">
        <v>0</v>
      </c>
      <c r="I182" s="43">
        <v>31</v>
      </c>
      <c r="J182" s="43">
        <v>130</v>
      </c>
      <c r="K182" s="44">
        <v>241</v>
      </c>
      <c r="L182" s="43">
        <v>16.920000000000002</v>
      </c>
    </row>
    <row r="183" spans="1:12" ht="14.4" x14ac:dyDescent="0.3">
      <c r="A183" s="23"/>
      <c r="B183" s="15"/>
      <c r="C183" s="11"/>
    </row>
    <row r="184" spans="1:12" ht="14.4" x14ac:dyDescent="0.3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4"/>
      <c r="B187" s="17"/>
      <c r="C187" s="8"/>
      <c r="D187" s="18" t="s">
        <v>28</v>
      </c>
      <c r="E187" s="9"/>
      <c r="F187" s="19">
        <f>SUM(F178:F186)</f>
        <v>680</v>
      </c>
      <c r="G187" s="19">
        <f>SUM(G178:G186)</f>
        <v>33.26</v>
      </c>
      <c r="H187" s="19">
        <f>SUM(H178:H186)</f>
        <v>29.58</v>
      </c>
      <c r="I187" s="19">
        <f>SUM(I178:I186)</f>
        <v>119.12</v>
      </c>
      <c r="J187" s="19">
        <f>SUM(J178:J186)</f>
        <v>801.26</v>
      </c>
      <c r="K187" s="25"/>
      <c r="L187" s="19">
        <f>SUM(L178:L186)</f>
        <v>72.39</v>
      </c>
    </row>
    <row r="188" spans="1:12" ht="15" thickBot="1" x14ac:dyDescent="0.3">
      <c r="A188" s="29">
        <f>A170</f>
        <v>2</v>
      </c>
      <c r="B188" s="30">
        <f>B170</f>
        <v>4</v>
      </c>
      <c r="C188" s="61" t="s">
        <v>4</v>
      </c>
      <c r="D188" s="62"/>
      <c r="E188" s="31"/>
      <c r="F188" s="32">
        <f>F177+F187</f>
        <v>1210</v>
      </c>
      <c r="G188" s="32">
        <f t="shared" ref="G188" si="54">G177+G187</f>
        <v>61.339999999999996</v>
      </c>
      <c r="H188" s="32">
        <f t="shared" ref="H188" si="55">H177+H187</f>
        <v>57.22</v>
      </c>
      <c r="I188" s="32">
        <f t="shared" ref="I188" si="56">I177+I187</f>
        <v>247.48000000000002</v>
      </c>
      <c r="J188" s="32">
        <f t="shared" ref="J188:L188" si="57">J177+J187</f>
        <v>1596.26</v>
      </c>
      <c r="K188" s="32"/>
      <c r="L188" s="32">
        <f t="shared" si="57"/>
        <v>142.80000000000001</v>
      </c>
    </row>
    <row r="189" spans="1:12" ht="14.4" x14ac:dyDescent="0.3">
      <c r="A189" s="20">
        <v>2</v>
      </c>
      <c r="B189" s="21">
        <v>5</v>
      </c>
      <c r="C189" s="22" t="s">
        <v>20</v>
      </c>
      <c r="D189" s="5" t="s">
        <v>69</v>
      </c>
      <c r="E189" s="39" t="s">
        <v>65</v>
      </c>
      <c r="F189" s="40">
        <v>100</v>
      </c>
      <c r="G189" s="40">
        <v>10.84</v>
      </c>
      <c r="H189" s="40">
        <v>12.42</v>
      </c>
      <c r="I189" s="40">
        <v>1.45</v>
      </c>
      <c r="J189" s="40">
        <v>161</v>
      </c>
      <c r="K189" s="41">
        <v>281</v>
      </c>
      <c r="L189" s="40">
        <v>36.5</v>
      </c>
    </row>
    <row r="190" spans="1:12" ht="14.4" x14ac:dyDescent="0.3">
      <c r="A190" s="23"/>
      <c r="B190" s="15"/>
      <c r="C190" s="11"/>
      <c r="D190" s="6" t="s">
        <v>73</v>
      </c>
      <c r="E190" s="42" t="s">
        <v>44</v>
      </c>
      <c r="F190" s="43">
        <v>200</v>
      </c>
      <c r="G190" s="43">
        <v>12</v>
      </c>
      <c r="H190" s="43">
        <v>8</v>
      </c>
      <c r="I190" s="43">
        <v>52</v>
      </c>
      <c r="J190" s="43">
        <v>324</v>
      </c>
      <c r="K190" s="44">
        <v>114</v>
      </c>
      <c r="L190" s="43">
        <v>13.42</v>
      </c>
    </row>
    <row r="191" spans="1:12" ht="16.2" thickBot="1" x14ac:dyDescent="0.35">
      <c r="A191" s="23"/>
      <c r="B191" s="15"/>
      <c r="C191" s="11"/>
      <c r="D191" s="7" t="s">
        <v>26</v>
      </c>
      <c r="E191" s="54" t="s">
        <v>47</v>
      </c>
      <c r="F191" s="55">
        <v>200</v>
      </c>
      <c r="G191" s="51">
        <v>1</v>
      </c>
      <c r="H191" s="43">
        <v>0</v>
      </c>
      <c r="I191" s="43">
        <v>31</v>
      </c>
      <c r="J191" s="43">
        <v>130</v>
      </c>
      <c r="K191" s="44">
        <v>241</v>
      </c>
      <c r="L191" s="43">
        <v>16.920000000000002</v>
      </c>
    </row>
    <row r="192" spans="1:12" ht="14.4" x14ac:dyDescent="0.3">
      <c r="A192" s="23"/>
      <c r="B192" s="15"/>
      <c r="C192" s="11"/>
      <c r="D192" s="7" t="s">
        <v>22</v>
      </c>
      <c r="E192" s="42" t="s">
        <v>36</v>
      </c>
      <c r="F192" s="43">
        <v>80</v>
      </c>
      <c r="G192" s="43">
        <v>6.08</v>
      </c>
      <c r="H192" s="43">
        <v>0.64</v>
      </c>
      <c r="I192" s="43">
        <v>39.36</v>
      </c>
      <c r="J192" s="43">
        <v>188</v>
      </c>
      <c r="K192" s="44">
        <v>122</v>
      </c>
      <c r="L192" s="43">
        <v>5.79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 x14ac:dyDescent="0.3">
      <c r="A196" s="24"/>
      <c r="B196" s="17"/>
      <c r="C196" s="8"/>
      <c r="D196" s="18" t="s">
        <v>28</v>
      </c>
      <c r="E196" s="9"/>
      <c r="F196" s="19">
        <f>SUM(F189:F195)</f>
        <v>580</v>
      </c>
      <c r="G196" s="19">
        <f t="shared" ref="G196:J196" si="58">SUM(G189:G195)</f>
        <v>29.92</v>
      </c>
      <c r="H196" s="19">
        <f t="shared" si="58"/>
        <v>21.060000000000002</v>
      </c>
      <c r="I196" s="19">
        <f t="shared" si="58"/>
        <v>123.81</v>
      </c>
      <c r="J196" s="19">
        <f t="shared" si="58"/>
        <v>803</v>
      </c>
      <c r="K196" s="25"/>
      <c r="L196" s="19">
        <f t="shared" ref="L196" si="59">SUM(L189:L195)</f>
        <v>72.63000000000001</v>
      </c>
    </row>
    <row r="197" spans="1:12" ht="14.4" x14ac:dyDescent="0.3">
      <c r="A197" s="26">
        <f>A189</f>
        <v>2</v>
      </c>
      <c r="B197" s="13">
        <f>B189</f>
        <v>5</v>
      </c>
      <c r="C197" s="10" t="s">
        <v>24</v>
      </c>
      <c r="D197" s="7" t="s">
        <v>22</v>
      </c>
      <c r="E197" s="42" t="s">
        <v>36</v>
      </c>
      <c r="F197" s="43">
        <v>80</v>
      </c>
      <c r="G197" s="43">
        <v>6.08</v>
      </c>
      <c r="H197" s="43">
        <v>0.64</v>
      </c>
      <c r="I197" s="43">
        <v>39.36</v>
      </c>
      <c r="J197" s="43">
        <v>188</v>
      </c>
      <c r="K197" s="44">
        <v>122</v>
      </c>
      <c r="L197" s="43">
        <v>5.79</v>
      </c>
    </row>
    <row r="198" spans="1:12" ht="14.4" x14ac:dyDescent="0.3">
      <c r="A198" s="23"/>
      <c r="B198" s="15"/>
      <c r="C198" s="11"/>
      <c r="D198" s="7" t="s">
        <v>75</v>
      </c>
      <c r="E198" s="42" t="s">
        <v>46</v>
      </c>
      <c r="F198" s="43">
        <v>250</v>
      </c>
      <c r="G198" s="43">
        <v>2</v>
      </c>
      <c r="H198" s="43">
        <v>3</v>
      </c>
      <c r="I198" s="43">
        <v>5</v>
      </c>
      <c r="J198" s="43">
        <v>135</v>
      </c>
      <c r="K198" s="44">
        <v>39</v>
      </c>
      <c r="L198" s="43">
        <v>9.56</v>
      </c>
    </row>
    <row r="199" spans="1:12" ht="15" thickBot="1" x14ac:dyDescent="0.35">
      <c r="A199" s="23"/>
      <c r="B199" s="15"/>
      <c r="C199" s="11"/>
      <c r="D199" s="7" t="s">
        <v>73</v>
      </c>
      <c r="E199" s="42" t="s">
        <v>44</v>
      </c>
      <c r="F199" s="43">
        <v>200</v>
      </c>
      <c r="G199" s="43">
        <v>12</v>
      </c>
      <c r="H199" s="43">
        <v>8</v>
      </c>
      <c r="I199" s="43">
        <v>52</v>
      </c>
      <c r="J199" s="43">
        <v>324</v>
      </c>
      <c r="K199" s="44">
        <v>114</v>
      </c>
      <c r="L199" s="43">
        <v>9.0399999999999991</v>
      </c>
    </row>
    <row r="200" spans="1:12" ht="14.4" x14ac:dyDescent="0.3">
      <c r="A200" s="23"/>
      <c r="B200" s="15"/>
      <c r="C200" s="11"/>
      <c r="D200" s="7" t="s">
        <v>96</v>
      </c>
      <c r="E200" s="39" t="s">
        <v>65</v>
      </c>
      <c r="F200" s="40">
        <v>100</v>
      </c>
      <c r="G200" s="40">
        <v>10.84</v>
      </c>
      <c r="H200" s="40">
        <v>12.42</v>
      </c>
      <c r="I200" s="40">
        <v>1.45</v>
      </c>
      <c r="J200" s="40">
        <v>161</v>
      </c>
      <c r="K200" s="41">
        <v>281</v>
      </c>
      <c r="L200" s="40">
        <v>36.5</v>
      </c>
    </row>
    <row r="201" spans="1:12" ht="16.2" thickBot="1" x14ac:dyDescent="0.35">
      <c r="A201" s="23"/>
      <c r="B201" s="15"/>
      <c r="C201" s="11"/>
      <c r="D201" s="7" t="s">
        <v>26</v>
      </c>
      <c r="E201" s="54" t="s">
        <v>47</v>
      </c>
      <c r="F201" s="55">
        <v>200</v>
      </c>
      <c r="G201" s="51">
        <v>1</v>
      </c>
      <c r="H201" s="43">
        <v>0</v>
      </c>
      <c r="I201" s="43">
        <v>31</v>
      </c>
      <c r="J201" s="43">
        <v>130</v>
      </c>
      <c r="K201" s="44">
        <v>241</v>
      </c>
      <c r="L201" s="43">
        <v>16.920000000000002</v>
      </c>
    </row>
    <row r="202" spans="1:12" ht="14.4" x14ac:dyDescent="0.3">
      <c r="A202" s="23"/>
      <c r="B202" s="15"/>
      <c r="C202" s="11"/>
    </row>
    <row r="203" spans="1:12" ht="15" thickBot="1" x14ac:dyDescent="0.3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4"/>
      <c r="B206" s="17"/>
      <c r="C206" s="8"/>
      <c r="D206" s="18" t="s">
        <v>28</v>
      </c>
      <c r="E206" s="9"/>
      <c r="F206" s="19">
        <f>SUM(F197:F205)</f>
        <v>830</v>
      </c>
      <c r="G206" s="19">
        <f>SUM(G197:G205)</f>
        <v>31.919999999999998</v>
      </c>
      <c r="H206" s="19">
        <f>SUM(H197:H205)</f>
        <v>24.060000000000002</v>
      </c>
      <c r="I206" s="19">
        <f>SUM(I197:I205)</f>
        <v>128.81</v>
      </c>
      <c r="J206" s="19">
        <f>SUM(J197:J205)</f>
        <v>938</v>
      </c>
      <c r="K206" s="25"/>
      <c r="L206" s="19">
        <f>SUM(L197:L205)</f>
        <v>77.81</v>
      </c>
    </row>
    <row r="207" spans="1:12" ht="15" thickBot="1" x14ac:dyDescent="0.3">
      <c r="A207" s="29">
        <f>A189</f>
        <v>2</v>
      </c>
      <c r="B207" s="30">
        <f>B189</f>
        <v>5</v>
      </c>
      <c r="C207" s="61" t="s">
        <v>4</v>
      </c>
      <c r="D207" s="62"/>
      <c r="E207" s="31"/>
      <c r="F207" s="32">
        <f>F196+F206</f>
        <v>1410</v>
      </c>
      <c r="G207" s="32">
        <f t="shared" ref="G207:J207" si="60">G196+G206</f>
        <v>61.84</v>
      </c>
      <c r="H207" s="32">
        <f t="shared" si="60"/>
        <v>45.120000000000005</v>
      </c>
      <c r="I207" s="32">
        <f t="shared" si="60"/>
        <v>252.62</v>
      </c>
      <c r="J207" s="32">
        <f t="shared" si="60"/>
        <v>1741</v>
      </c>
      <c r="K207" s="32"/>
      <c r="L207" s="32">
        <f t="shared" ref="L207" si="61">L196+L206</f>
        <v>150.44</v>
      </c>
    </row>
    <row r="208" spans="1:12" ht="14.4" x14ac:dyDescent="0.3">
      <c r="A208" s="20">
        <v>2</v>
      </c>
      <c r="B208" s="21">
        <v>6</v>
      </c>
      <c r="C208" s="22" t="s">
        <v>20</v>
      </c>
      <c r="D208" s="5" t="s">
        <v>73</v>
      </c>
      <c r="E208" s="39" t="s">
        <v>100</v>
      </c>
      <c r="F208" s="40">
        <v>200</v>
      </c>
      <c r="G208" s="40">
        <v>6.24</v>
      </c>
      <c r="H208" s="40">
        <v>6.1</v>
      </c>
      <c r="I208" s="40">
        <v>19.7</v>
      </c>
      <c r="J208" s="40">
        <v>158.63999999999999</v>
      </c>
      <c r="K208" s="41">
        <v>390</v>
      </c>
      <c r="L208" s="40">
        <v>19.72</v>
      </c>
    </row>
    <row r="209" spans="1:12" ht="14.4" x14ac:dyDescent="0.3">
      <c r="A209" s="23"/>
      <c r="B209" s="15"/>
      <c r="C209" s="11"/>
      <c r="D209" s="7" t="s">
        <v>21</v>
      </c>
      <c r="E209" s="56" t="s">
        <v>49</v>
      </c>
      <c r="F209" s="57">
        <v>200</v>
      </c>
      <c r="G209" s="51">
        <v>4</v>
      </c>
      <c r="H209" s="43">
        <v>5</v>
      </c>
      <c r="I209" s="43">
        <v>18</v>
      </c>
      <c r="J209" s="43">
        <v>145.19999999999999</v>
      </c>
      <c r="K209" s="44">
        <v>397</v>
      </c>
      <c r="L209" s="43">
        <v>15.65</v>
      </c>
    </row>
    <row r="210" spans="1:12" ht="14.4" x14ac:dyDescent="0.3">
      <c r="A210" s="23"/>
      <c r="B210" s="15"/>
      <c r="C210" s="11"/>
      <c r="D210" s="7" t="s">
        <v>22</v>
      </c>
      <c r="E210" s="42" t="s">
        <v>36</v>
      </c>
      <c r="F210" s="43">
        <v>80</v>
      </c>
      <c r="G210" s="43">
        <v>6.08</v>
      </c>
      <c r="H210" s="43">
        <v>0.64</v>
      </c>
      <c r="I210" s="43">
        <v>39.36</v>
      </c>
      <c r="J210" s="43">
        <v>188</v>
      </c>
      <c r="K210" s="44">
        <v>122</v>
      </c>
      <c r="L210" s="43">
        <v>5.79</v>
      </c>
    </row>
    <row r="211" spans="1:12" ht="14.4" x14ac:dyDescent="0.3">
      <c r="A211" s="23"/>
      <c r="B211" s="15"/>
      <c r="C211" s="11"/>
      <c r="D211" s="7" t="s">
        <v>69</v>
      </c>
      <c r="E211" s="42" t="s">
        <v>70</v>
      </c>
      <c r="F211" s="43">
        <v>40</v>
      </c>
      <c r="G211" s="43">
        <v>5.0999999999999996</v>
      </c>
      <c r="H211" s="43">
        <v>4.5999999999999996</v>
      </c>
      <c r="I211" s="43">
        <v>0.3</v>
      </c>
      <c r="J211" s="43">
        <v>63</v>
      </c>
      <c r="K211" s="44">
        <v>424</v>
      </c>
      <c r="L211" s="51">
        <v>10</v>
      </c>
    </row>
    <row r="212" spans="1:12" ht="14.4" x14ac:dyDescent="0.3">
      <c r="A212" s="23"/>
      <c r="B212" s="15"/>
      <c r="C212" s="11"/>
      <c r="D212" s="6" t="s">
        <v>71</v>
      </c>
      <c r="E212" s="42" t="s">
        <v>101</v>
      </c>
      <c r="F212" s="43">
        <v>30</v>
      </c>
      <c r="G212" s="43">
        <v>6.96</v>
      </c>
      <c r="H212" s="43">
        <v>8.85</v>
      </c>
      <c r="I212" s="43">
        <v>0</v>
      </c>
      <c r="J212" s="43">
        <v>109.2</v>
      </c>
      <c r="K212" s="44">
        <v>15</v>
      </c>
      <c r="L212" s="43">
        <v>21</v>
      </c>
    </row>
    <row r="213" spans="1:12" ht="14.4" x14ac:dyDescent="0.3">
      <c r="A213" s="23"/>
      <c r="B213" s="15"/>
      <c r="C213" s="11"/>
      <c r="D213" s="6" t="s">
        <v>66</v>
      </c>
      <c r="E213" s="42" t="s">
        <v>52</v>
      </c>
      <c r="F213" s="43">
        <v>40</v>
      </c>
      <c r="G213" s="43">
        <v>3.04</v>
      </c>
      <c r="H213" s="43">
        <v>4.4000000000000004</v>
      </c>
      <c r="I213" s="43">
        <v>26</v>
      </c>
      <c r="J213" s="43">
        <v>176</v>
      </c>
      <c r="K213" s="44">
        <v>9.1</v>
      </c>
      <c r="L213" s="43">
        <v>10.199999999999999</v>
      </c>
    </row>
    <row r="214" spans="1:12" ht="15.75" customHeight="1" x14ac:dyDescent="0.3">
      <c r="A214" s="24"/>
      <c r="B214" s="17"/>
      <c r="C214" s="8"/>
      <c r="D214" s="18" t="s">
        <v>28</v>
      </c>
      <c r="E214" s="9"/>
      <c r="F214" s="19">
        <f>SUM(F208:F213)</f>
        <v>590</v>
      </c>
      <c r="G214" s="19">
        <f>SUM(G208:G213)</f>
        <v>31.42</v>
      </c>
      <c r="H214" s="19">
        <f>SUM(H208:H213)</f>
        <v>29.589999999999996</v>
      </c>
      <c r="I214" s="19">
        <f>SUM(I208:I213)</f>
        <v>103.36</v>
      </c>
      <c r="J214" s="19">
        <f>SUM(J208:J213)</f>
        <v>840.04</v>
      </c>
      <c r="K214" s="25"/>
      <c r="L214" s="19">
        <f>SUM(L208:L213)</f>
        <v>82.36</v>
      </c>
    </row>
    <row r="215" spans="1:12" ht="14.4" x14ac:dyDescent="0.3">
      <c r="A215" s="26">
        <f>A208</f>
        <v>2</v>
      </c>
      <c r="B215" s="13">
        <f>B208</f>
        <v>6</v>
      </c>
      <c r="C215" s="10" t="s">
        <v>24</v>
      </c>
      <c r="D215" s="7" t="s">
        <v>72</v>
      </c>
      <c r="E215" s="42" t="s">
        <v>41</v>
      </c>
      <c r="F215" s="43">
        <v>100</v>
      </c>
      <c r="G215" s="43">
        <v>0</v>
      </c>
      <c r="H215" s="43">
        <v>0</v>
      </c>
      <c r="I215" s="43">
        <v>10</v>
      </c>
      <c r="J215" s="43">
        <v>47</v>
      </c>
      <c r="K215" s="44">
        <v>231</v>
      </c>
      <c r="L215" s="43">
        <v>11.3</v>
      </c>
    </row>
    <row r="216" spans="1:12" ht="14.4" x14ac:dyDescent="0.3">
      <c r="A216" s="23"/>
      <c r="B216" s="15"/>
      <c r="C216" s="11"/>
      <c r="D216" s="7" t="s">
        <v>75</v>
      </c>
      <c r="E216" s="42" t="s">
        <v>62</v>
      </c>
      <c r="F216" s="43">
        <v>200</v>
      </c>
      <c r="G216" s="43">
        <v>7.89</v>
      </c>
      <c r="H216" s="43">
        <v>7.48</v>
      </c>
      <c r="I216" s="43">
        <v>14.29</v>
      </c>
      <c r="J216" s="43">
        <v>156.29</v>
      </c>
      <c r="K216" s="44">
        <v>104</v>
      </c>
      <c r="L216" s="43">
        <v>29.09</v>
      </c>
    </row>
    <row r="217" spans="1:12" ht="14.4" x14ac:dyDescent="0.3">
      <c r="A217" s="23"/>
      <c r="B217" s="15"/>
      <c r="C217" s="11"/>
      <c r="D217" s="7" t="s">
        <v>69</v>
      </c>
      <c r="E217" s="42" t="s">
        <v>63</v>
      </c>
      <c r="F217" s="43">
        <v>150</v>
      </c>
      <c r="G217" s="43">
        <v>3.86</v>
      </c>
      <c r="H217" s="43">
        <v>7</v>
      </c>
      <c r="I217" s="43">
        <v>25.6</v>
      </c>
      <c r="J217" s="43">
        <v>212</v>
      </c>
      <c r="K217" s="44">
        <v>191</v>
      </c>
      <c r="L217" s="43">
        <v>13.46</v>
      </c>
    </row>
    <row r="218" spans="1:12" ht="14.4" x14ac:dyDescent="0.3">
      <c r="A218" s="23"/>
      <c r="B218" s="15"/>
      <c r="C218" s="11"/>
      <c r="D218" s="7" t="s">
        <v>81</v>
      </c>
      <c r="E218" s="42" t="s">
        <v>36</v>
      </c>
      <c r="F218" s="43">
        <v>80</v>
      </c>
      <c r="G218" s="43">
        <v>6.08</v>
      </c>
      <c r="H218" s="43">
        <v>0.64</v>
      </c>
      <c r="I218" s="43">
        <v>39.36</v>
      </c>
      <c r="J218" s="43">
        <v>188</v>
      </c>
      <c r="K218" s="44">
        <v>122</v>
      </c>
      <c r="L218" s="43">
        <v>5.79</v>
      </c>
    </row>
    <row r="219" spans="1:12" ht="14.4" x14ac:dyDescent="0.3">
      <c r="A219" s="23"/>
      <c r="B219" s="15"/>
      <c r="C219" s="11"/>
      <c r="D219" s="7" t="s">
        <v>26</v>
      </c>
      <c r="E219" s="56" t="s">
        <v>49</v>
      </c>
      <c r="F219" s="57">
        <v>200</v>
      </c>
      <c r="G219" s="51">
        <v>4</v>
      </c>
      <c r="H219" s="43">
        <v>5</v>
      </c>
      <c r="I219" s="43">
        <v>18</v>
      </c>
      <c r="J219" s="43">
        <v>145.19999999999999</v>
      </c>
      <c r="K219" s="44">
        <v>397</v>
      </c>
      <c r="L219" s="43">
        <v>15.65</v>
      </c>
    </row>
    <row r="220" spans="1:12" ht="14.4" x14ac:dyDescent="0.3">
      <c r="A220" s="23"/>
      <c r="B220" s="15"/>
      <c r="C220" s="11"/>
    </row>
    <row r="221" spans="1:12" ht="14.4" x14ac:dyDescent="0.3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4"/>
      <c r="B224" s="17"/>
      <c r="C224" s="8"/>
      <c r="D224" s="18" t="s">
        <v>28</v>
      </c>
      <c r="E224" s="9"/>
      <c r="F224" s="19">
        <f>SUM(F215:F223)</f>
        <v>730</v>
      </c>
      <c r="G224" s="19">
        <f t="shared" ref="G224:J224" si="62">SUM(G215:G223)</f>
        <v>21.83</v>
      </c>
      <c r="H224" s="19">
        <f t="shared" si="62"/>
        <v>20.12</v>
      </c>
      <c r="I224" s="19">
        <f t="shared" si="62"/>
        <v>107.25</v>
      </c>
      <c r="J224" s="19">
        <f t="shared" si="62"/>
        <v>748.49</v>
      </c>
      <c r="K224" s="25"/>
      <c r="L224" s="19">
        <f t="shared" ref="L224" si="63">SUM(L215:L223)</f>
        <v>75.290000000000006</v>
      </c>
    </row>
    <row r="225" spans="1:12" ht="15" thickBot="1" x14ac:dyDescent="0.3">
      <c r="A225" s="29">
        <f>A208</f>
        <v>2</v>
      </c>
      <c r="B225" s="30">
        <f>B208</f>
        <v>6</v>
      </c>
      <c r="C225" s="61" t="s">
        <v>4</v>
      </c>
      <c r="D225" s="62"/>
      <c r="E225" s="31"/>
      <c r="F225" s="32">
        <f>F214+F224</f>
        <v>1320</v>
      </c>
      <c r="G225" s="32">
        <f t="shared" ref="G225:J225" si="64">G214+G224</f>
        <v>53.25</v>
      </c>
      <c r="H225" s="32">
        <f t="shared" si="64"/>
        <v>49.709999999999994</v>
      </c>
      <c r="I225" s="32">
        <f t="shared" si="64"/>
        <v>210.61</v>
      </c>
      <c r="J225" s="32">
        <f t="shared" si="64"/>
        <v>1588.53</v>
      </c>
      <c r="K225" s="32"/>
      <c r="L225" s="32">
        <f t="shared" ref="L225" si="65">L214+L224</f>
        <v>157.65</v>
      </c>
    </row>
    <row r="226" spans="1:12" ht="13.95" customHeight="1" thickBot="1" x14ac:dyDescent="0.3">
      <c r="A226" s="27"/>
      <c r="B226" s="28"/>
      <c r="C226" s="58" t="s">
        <v>5</v>
      </c>
      <c r="D226" s="59"/>
      <c r="E226" s="60"/>
      <c r="F226" s="34">
        <f>(F24+F43+F62+F81+F100+F117+F136+F150+F169+F188+F207+F225)/(IF(F24=0,0,1)+IF(F43=0,0,1)+IF(F62=0,0,1)+IF(F81=0,0,1)+IF(F100=0,0,1)+IF(F117=0,0,1)+IF(F136=0,0,1)+IF(F150=0,0,1)+IF(F169=0,0,1)+IF(F188=0,0,1)+IF(F207=0,0,1)+IF(F225=0,0,1))</f>
        <v>1167.5</v>
      </c>
      <c r="G226" s="34">
        <f>(G24+G43+G62+G81+G100+G117+G136+G150+G169+G188+G207+G225)/(IF(G24=0,0,1)+IF(G43=0,0,1)+IF(G62=0,0,1)+IF(G81=0,0,1)+IF(G100=0,0,1)+IF(G117=0,0,1)+IF(G136=0,0,1)+IF(G150=0,0,1)+IF(G169=0,0,1)+IF(G188=0,0,1)+IF(G207=0,0,1)+IF(G225=0,0,1))</f>
        <v>53.838333333333338</v>
      </c>
      <c r="H226" s="34">
        <f>(H24+H43+H62+H81+H100+H117+H136+H150+H169+H188+H207+H225)/(IF(H24=0,0,1)+IF(H43=0,0,1)+IF(H62=0,0,1)+IF(H81=0,0,1)+IF(H100=0,0,1)+IF(H117=0,0,1)+IF(H136=0,0,1)+IF(H150=0,0,1)+IF(H169=0,0,1)+IF(H188=0,0,1)+IF(H207=0,0,1)+IF(H225=0,0,1))</f>
        <v>45.695833333333333</v>
      </c>
      <c r="I226" s="34">
        <f>(I24+I43+I62+I81+I100+I117+I136+I150+I169+I188+I207+I225)/(IF(I24=0,0,1)+IF(I43=0,0,1)+IF(I62=0,0,1)+IF(I81=0,0,1)+IF(I100=0,0,1)+IF(I117=0,0,1)+IF(I136=0,0,1)+IF(I150=0,0,1)+IF(I169=0,0,1)+IF(I188=0,0,1)+IF(I207=0,0,1)+IF(I225=0,0,1))</f>
        <v>235.39916666666667</v>
      </c>
      <c r="J226" s="34">
        <f>(J24+J43+J62+J81+J100+J117+J136+J150+J169+J188+J207+J225)/(IF(J24=0,0,1)+IF(J43=0,0,1)+IF(J62=0,0,1)+IF(J81=0,0,1)+IF(J100=0,0,1)+IF(J117=0,0,1)+IF(J136=0,0,1)+IF(J150=0,0,1)+IF(J169=0,0,1)+IF(J188=0,0,1)+IF(J207=0,0,1)+IF(J225=0,0,1))</f>
        <v>1596.1333333333332</v>
      </c>
      <c r="K226" s="34"/>
      <c r="L226" s="34">
        <f>(L24+L43+L62+L81+L100+L117+L136+L150+L169+L188+L207+L225)/(IF(L24=0,0,1)+IF(L43=0,0,1)+IF(L62=0,0,1)+IF(L81=0,0,1)+IF(L100=0,0,1)+IF(L117=0,0,1)+IF(L136=0,0,1)+IF(L150=0,0,1)+IF(L169=0,0,1)+IF(L188=0,0,1)+IF(L207=0,0,1)+IF(L225=0,0,1))</f>
        <v>145.91833333333332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26:E226"/>
    <mergeCell ref="C188:D188"/>
    <mergeCell ref="C117:D117"/>
    <mergeCell ref="C136:D136"/>
    <mergeCell ref="C150:D150"/>
    <mergeCell ref="C169:D169"/>
    <mergeCell ref="C207:D207"/>
    <mergeCell ref="C225:D2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2024-11-09T07:50:18Z</dcterms:modified>
</cp:coreProperties>
</file>